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270" windowWidth="15480" windowHeight="8490" activeTab="1"/>
  </bookViews>
  <sheets>
    <sheet name="opp til 10 Start liste" sheetId="2" r:id="rId1"/>
    <sheet name="Opp til 10 år Resultat liste" sheetId="3" r:id="rId2"/>
  </sheets>
  <definedNames>
    <definedName name="_xlnm.Print_Area" localSheetId="0">'opp til 10 Start liste'!$A$1:$J$116</definedName>
    <definedName name="_xlnm.Print_Area" localSheetId="1">'Opp til 10 år Resultat liste'!$A$1:$K$51</definedName>
  </definedNames>
  <calcPr calcId="101716"/>
</workbook>
</file>

<file path=xl/calcChain.xml><?xml version="1.0" encoding="utf-8"?>
<calcChain xmlns="http://schemas.openxmlformats.org/spreadsheetml/2006/main">
  <c r="K42" i="3"/>
  <c r="K126"/>
  <c r="K104"/>
  <c r="K115"/>
  <c r="K116"/>
  <c r="K117"/>
  <c r="K118"/>
  <c r="K119"/>
  <c r="K120"/>
  <c r="K121"/>
  <c r="K122"/>
  <c r="K123"/>
  <c r="K124"/>
  <c r="K125"/>
  <c r="K63"/>
  <c r="I9" i="2"/>
  <c r="I7"/>
  <c r="I10"/>
  <c r="I8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K77" i="3"/>
  <c r="K114"/>
  <c r="K113"/>
  <c r="K112"/>
  <c r="K111"/>
  <c r="K110"/>
  <c r="K109"/>
  <c r="K108"/>
  <c r="K107"/>
  <c r="K103"/>
  <c r="K102"/>
  <c r="K101"/>
  <c r="K100"/>
  <c r="K99"/>
  <c r="K98"/>
  <c r="K97"/>
  <c r="K96"/>
  <c r="K95"/>
  <c r="K94"/>
  <c r="K93"/>
  <c r="K92"/>
  <c r="K91"/>
  <c r="K89"/>
  <c r="K88"/>
  <c r="K87"/>
  <c r="K86"/>
  <c r="K85"/>
  <c r="K84"/>
  <c r="K83"/>
  <c r="K82"/>
  <c r="K81"/>
  <c r="K80"/>
  <c r="K106"/>
  <c r="K75"/>
  <c r="K74"/>
  <c r="K73"/>
  <c r="K72"/>
  <c r="K71"/>
  <c r="K70"/>
  <c r="K69"/>
  <c r="K68"/>
  <c r="K67"/>
  <c r="K66"/>
  <c r="K65"/>
  <c r="K79"/>
  <c r="K62"/>
  <c r="K61"/>
  <c r="K60"/>
  <c r="K59"/>
  <c r="K57"/>
  <c r="K56"/>
  <c r="K54"/>
  <c r="K53"/>
  <c r="K52"/>
  <c r="K51"/>
  <c r="K50"/>
  <c r="K49"/>
  <c r="K48"/>
  <c r="K47"/>
  <c r="K46"/>
  <c r="K45"/>
  <c r="K41"/>
  <c r="K40"/>
  <c r="K38"/>
  <c r="K37"/>
  <c r="K36"/>
  <c r="K35"/>
  <c r="K34"/>
  <c r="K33"/>
  <c r="K32"/>
  <c r="K31"/>
  <c r="K30"/>
  <c r="K29"/>
  <c r="K28"/>
  <c r="K27"/>
  <c r="K25"/>
  <c r="K24"/>
  <c r="K23"/>
  <c r="K8"/>
  <c r="K21"/>
  <c r="K19"/>
  <c r="K18"/>
  <c r="K17"/>
  <c r="K16"/>
  <c r="K15"/>
  <c r="K44"/>
  <c r="K12"/>
  <c r="K11"/>
  <c r="K10"/>
  <c r="K7"/>
</calcChain>
</file>

<file path=xl/sharedStrings.xml><?xml version="1.0" encoding="utf-8"?>
<sst xmlns="http://schemas.openxmlformats.org/spreadsheetml/2006/main" count="1257" uniqueCount="315">
  <si>
    <t>class</t>
  </si>
  <si>
    <t>startno</t>
  </si>
  <si>
    <t>starttime</t>
  </si>
  <si>
    <t>måltid</t>
  </si>
  <si>
    <t>resultat</t>
  </si>
  <si>
    <t>Startintervall:</t>
  </si>
  <si>
    <t>G/J</t>
  </si>
  <si>
    <t>Bruk:</t>
  </si>
  <si>
    <t>Tast inn:</t>
  </si>
  <si>
    <t>Fornavn</t>
  </si>
  <si>
    <t>Etternavn</t>
  </si>
  <si>
    <t>Print ut startliste</t>
  </si>
  <si>
    <t>RESULTATLISTE</t>
  </si>
  <si>
    <t>Start tid</t>
  </si>
  <si>
    <t>STARTLISTE</t>
  </si>
  <si>
    <t>Høyre klikk på celle B6 i resultatliste</t>
  </si>
  <si>
    <t>Velg Paste Spesial eller Lim inn utvalg</t>
  </si>
  <si>
    <t>Velg values eller verdier og klikk OK</t>
  </si>
  <si>
    <t>Klargjøre for resultatliste</t>
  </si>
  <si>
    <t>Klubb</t>
  </si>
  <si>
    <t>Legg inn måltid</t>
  </si>
  <si>
    <t>8 -10 år</t>
  </si>
  <si>
    <t>8 - 10 år</t>
  </si>
  <si>
    <t>Lagre</t>
  </si>
  <si>
    <t>Startnr</t>
  </si>
  <si>
    <t xml:space="preserve">Legg inn første startnr, startintervall og start tid. </t>
  </si>
  <si>
    <t>Start nr og Starttid pr utøver kommer automatsik for 150 deltakere</t>
  </si>
  <si>
    <t>Kopier celle A6 -H6 og disse kollonnen til bunn</t>
  </si>
  <si>
    <t>Skriv ut Resultatliste</t>
  </si>
  <si>
    <t>Mellomnavn</t>
  </si>
  <si>
    <t>klubb</t>
  </si>
  <si>
    <t>"NORA</t>
  </si>
  <si>
    <t>CHRISTINE</t>
  </si>
  <si>
    <t>HANSEN</t>
  </si>
  <si>
    <t>RYSSDALSNES</t>
  </si>
  <si>
    <t>DOLVEN</t>
  </si>
  <si>
    <t>ANDREASSEN</t>
  </si>
  <si>
    <t>KOLLIEN</t>
  </si>
  <si>
    <t>NILSEN</t>
  </si>
  <si>
    <t>"EINAR</t>
  </si>
  <si>
    <t>HAUGØY</t>
  </si>
  <si>
    <t>"HANS</t>
  </si>
  <si>
    <t>LORANGE</t>
  </si>
  <si>
    <t>BRANDT</t>
  </si>
  <si>
    <t>"JONAS</t>
  </si>
  <si>
    <t>MAUKON</t>
  </si>
  <si>
    <t>MYHR</t>
  </si>
  <si>
    <t>"SIMEN</t>
  </si>
  <si>
    <t>VÅGE</t>
  </si>
  <si>
    <t>"MATHIAS</t>
  </si>
  <si>
    <t>OLAI</t>
  </si>
  <si>
    <t>ASKVIK</t>
  </si>
  <si>
    <t>"ALBERT</t>
  </si>
  <si>
    <t>VEDELER</t>
  </si>
  <si>
    <t>"INGRID</t>
  </si>
  <si>
    <t>BROCH</t>
  </si>
  <si>
    <t>BJØRGAAS</t>
  </si>
  <si>
    <t>"AMUND</t>
  </si>
  <si>
    <t>HJORTDAHL</t>
  </si>
  <si>
    <t>"OLAV</t>
  </si>
  <si>
    <t>SANDVIK</t>
  </si>
  <si>
    <t>EDVARDSEN</t>
  </si>
  <si>
    <t>"MARIE</t>
  </si>
  <si>
    <t>HEXEBERG</t>
  </si>
  <si>
    <t>WARLO</t>
  </si>
  <si>
    <t>"MARTHE</t>
  </si>
  <si>
    <t>BRAATHEN</t>
  </si>
  <si>
    <t>KNOPH</t>
  </si>
  <si>
    <t>"SELMA</t>
  </si>
  <si>
    <t>FOYN</t>
  </si>
  <si>
    <t>EVENSEN</t>
  </si>
  <si>
    <t>"EMIL</t>
  </si>
  <si>
    <t>ØFSTI</t>
  </si>
  <si>
    <t>BERG-JACOBSEN</t>
  </si>
  <si>
    <t>"ODA</t>
  </si>
  <si>
    <t>AASERUD</t>
  </si>
  <si>
    <t>"HENRIK</t>
  </si>
  <si>
    <t>AAKRE</t>
  </si>
  <si>
    <t>"SCOTT</t>
  </si>
  <si>
    <t>SCHREUDER</t>
  </si>
  <si>
    <t>"MARTE</t>
  </si>
  <si>
    <t>LIER</t>
  </si>
  <si>
    <t>"KRISTIAN</t>
  </si>
  <si>
    <t>FREDRIKSEN</t>
  </si>
  <si>
    <t>AAS</t>
  </si>
  <si>
    <t>K</t>
  </si>
  <si>
    <t>THYGESEN</t>
  </si>
  <si>
    <t>"MARTIN</t>
  </si>
  <si>
    <t>FLATEN</t>
  </si>
  <si>
    <t>ONSTAD</t>
  </si>
  <si>
    <t>SÆVAREID</t>
  </si>
  <si>
    <t>"ERIK</t>
  </si>
  <si>
    <t>MUNCH-FINNE</t>
  </si>
  <si>
    <t>"INA</t>
  </si>
  <si>
    <t>MARTINI</t>
  </si>
  <si>
    <t>"FREDRIK</t>
  </si>
  <si>
    <t>SANDBOE</t>
  </si>
  <si>
    <t>"SOFIE</t>
  </si>
  <si>
    <t>HOLM</t>
  </si>
  <si>
    <t>"PETTER</t>
  </si>
  <si>
    <t>STIGE</t>
  </si>
  <si>
    <t>"SEBASTIAN</t>
  </si>
  <si>
    <t>WIKEN</t>
  </si>
  <si>
    <t>"MARTINE</t>
  </si>
  <si>
    <t>NORUP</t>
  </si>
  <si>
    <t>MATHESON</t>
  </si>
  <si>
    <t>"SARA</t>
  </si>
  <si>
    <t>BØRSTING</t>
  </si>
  <si>
    <t>SALTNES</t>
  </si>
  <si>
    <t>"MARIA</t>
  </si>
  <si>
    <t>JOHANNESSEN</t>
  </si>
  <si>
    <t>LINNEBO</t>
  </si>
  <si>
    <t>"SVERRE</t>
  </si>
  <si>
    <t>THüRMER</t>
  </si>
  <si>
    <t>"SONDRE</t>
  </si>
  <si>
    <t>HERNES</t>
  </si>
  <si>
    <t>YTTERBØ</t>
  </si>
  <si>
    <t>"HELENE</t>
  </si>
  <si>
    <t>SÆTERDAL</t>
  </si>
  <si>
    <t>SEMB</t>
  </si>
  <si>
    <t>"CHRISTINA</t>
  </si>
  <si>
    <t>BLIX</t>
  </si>
  <si>
    <t>BJELDE</t>
  </si>
  <si>
    <t>SEYFFARTH</t>
  </si>
  <si>
    <t>"ELLEN</t>
  </si>
  <si>
    <t>URDAL</t>
  </si>
  <si>
    <t>"ØYVIND</t>
  </si>
  <si>
    <t>BACH</t>
  </si>
  <si>
    <t>IGLAND</t>
  </si>
  <si>
    <t>"EIRIK</t>
  </si>
  <si>
    <t>"INGEBORG</t>
  </si>
  <si>
    <t>SKUGGEN</t>
  </si>
  <si>
    <t>WILLOCH</t>
  </si>
  <si>
    <t>"KAJA</t>
  </si>
  <si>
    <t>BERG</t>
  </si>
  <si>
    <t>MØLLERSEN</t>
  </si>
  <si>
    <t>"HANNA</t>
  </si>
  <si>
    <t>SMEBY</t>
  </si>
  <si>
    <t>"MATTIS</t>
  </si>
  <si>
    <t>DAASVAND</t>
  </si>
  <si>
    <t>SOLLI</t>
  </si>
  <si>
    <t>"MORTEN</t>
  </si>
  <si>
    <t>GUNNERØD</t>
  </si>
  <si>
    <t>"ULRIKKE</t>
  </si>
  <si>
    <t>HAUG</t>
  </si>
  <si>
    <t>"DAGNY</t>
  </si>
  <si>
    <t>MEHUS</t>
  </si>
  <si>
    <t>"HANNE</t>
  </si>
  <si>
    <t>SOLBERG</t>
  </si>
  <si>
    <t>LØTVEIT</t>
  </si>
  <si>
    <t>"HÅKON</t>
  </si>
  <si>
    <t>BJERKE</t>
  </si>
  <si>
    <t>"FRIDE</t>
  </si>
  <si>
    <t>FISCHE</t>
  </si>
  <si>
    <t>PETTERSEN</t>
  </si>
  <si>
    <t>"HANNAH</t>
  </si>
  <si>
    <t>LERVIK</t>
  </si>
  <si>
    <t>WADIM</t>
  </si>
  <si>
    <t>NIKOLAISEN</t>
  </si>
  <si>
    <t>"AMALIE</t>
  </si>
  <si>
    <t>MARIE</t>
  </si>
  <si>
    <t>HOV</t>
  </si>
  <si>
    <t>"GURO</t>
  </si>
  <si>
    <t>HJERPAASEN</t>
  </si>
  <si>
    <t>"AKSEL</t>
  </si>
  <si>
    <t>JOHANSEN</t>
  </si>
  <si>
    <t>RENNEMO</t>
  </si>
  <si>
    <t>OLIVER</t>
  </si>
  <si>
    <t>AULID</t>
  </si>
  <si>
    <t>"BROR</t>
  </si>
  <si>
    <t>ARNEKLEIV</t>
  </si>
  <si>
    <t>"LARS</t>
  </si>
  <si>
    <t>"JOHANNES</t>
  </si>
  <si>
    <t>SØGAARD</t>
  </si>
  <si>
    <t>BERLE</t>
  </si>
  <si>
    <t>"RAGNI</t>
  </si>
  <si>
    <t>"ANDREAS</t>
  </si>
  <si>
    <t>DAHLE</t>
  </si>
  <si>
    <t>CHRISTOFERSEN</t>
  </si>
  <si>
    <t>"MARI</t>
  </si>
  <si>
    <t>HANESAND</t>
  </si>
  <si>
    <t>"OLE</t>
  </si>
  <si>
    <t>STORNES</t>
  </si>
  <si>
    <t>IVERSEN</t>
  </si>
  <si>
    <t>NIKOLINE</t>
  </si>
  <si>
    <t>FALCK</t>
  </si>
  <si>
    <t>VOLD</t>
  </si>
  <si>
    <t>"ALETTE</t>
  </si>
  <si>
    <t>USTERUD</t>
  </si>
  <si>
    <t>VAAJE</t>
  </si>
  <si>
    <t>ØISETH</t>
  </si>
  <si>
    <t>BLIKAAS</t>
  </si>
  <si>
    <t>"HEDDA</t>
  </si>
  <si>
    <t>LYNNEBAKKEN</t>
  </si>
  <si>
    <t>HØSTMARK</t>
  </si>
  <si>
    <t>LUND</t>
  </si>
  <si>
    <t>"INGVILD</t>
  </si>
  <si>
    <t>BRUSTUGUN</t>
  </si>
  <si>
    <t>"SILJE</t>
  </si>
  <si>
    <t>"ANNA</t>
  </si>
  <si>
    <t>ØFSTHUS</t>
  </si>
  <si>
    <t>GRAVIR</t>
  </si>
  <si>
    <t>"SINDRE</t>
  </si>
  <si>
    <t>HVESSER BREIN</t>
  </si>
  <si>
    <t>"MAREN</t>
  </si>
  <si>
    <t>HOEN</t>
  </si>
  <si>
    <t>MARKEGÅRD</t>
  </si>
  <si>
    <t>RIDDERVOLD</t>
  </si>
  <si>
    <t>"ESPEN</t>
  </si>
  <si>
    <t>HEGGEM</t>
  </si>
  <si>
    <t>ECKER</t>
  </si>
  <si>
    <t>"ÅSMUND</t>
  </si>
  <si>
    <t>LØVOLL</t>
  </si>
  <si>
    <t>"IDA</t>
  </si>
  <si>
    <t>ESKILDA</t>
  </si>
  <si>
    <t>ABRAHAMSEN-MüLLER</t>
  </si>
  <si>
    <t>"GUNHILD</t>
  </si>
  <si>
    <t>JORE</t>
  </si>
  <si>
    <t>Asker Skiklubb</t>
  </si>
  <si>
    <t>6 år</t>
  </si>
  <si>
    <t>7 år</t>
  </si>
  <si>
    <t>8 år</t>
  </si>
  <si>
    <t>9 år</t>
  </si>
  <si>
    <t>10 år</t>
  </si>
  <si>
    <t>J</t>
  </si>
  <si>
    <t>G</t>
  </si>
  <si>
    <t>BJØRGE</t>
  </si>
  <si>
    <t>CHRISTIAN</t>
  </si>
  <si>
    <t>VETHE</t>
  </si>
  <si>
    <t>BYE</t>
  </si>
  <si>
    <t>Heggedal</t>
  </si>
  <si>
    <t>IDA</t>
  </si>
  <si>
    <t>HAARSTAD</t>
  </si>
  <si>
    <t>ESPEN</t>
  </si>
  <si>
    <t>SKORVE</t>
  </si>
  <si>
    <t>KAJA</t>
  </si>
  <si>
    <t>SJØL</t>
  </si>
  <si>
    <t>CHRISTENSEN</t>
  </si>
  <si>
    <t>SARA</t>
  </si>
  <si>
    <t>EKERN</t>
  </si>
  <si>
    <t>EMELIN</t>
  </si>
  <si>
    <t>GRANLUND</t>
  </si>
  <si>
    <t>HERMAN</t>
  </si>
  <si>
    <t>BRUSTAD</t>
  </si>
  <si>
    <t>VETLE</t>
  </si>
  <si>
    <t>HELLING</t>
  </si>
  <si>
    <t>TOR HÅVARD</t>
  </si>
  <si>
    <t>BJOR</t>
  </si>
  <si>
    <t>HOGNESTAD</t>
  </si>
  <si>
    <t>VEBJØRN</t>
  </si>
  <si>
    <t>ROOTH</t>
  </si>
  <si>
    <t>TelenorCup 20.01.2011 Klassisk</t>
  </si>
  <si>
    <t>KRISTOFFER</t>
  </si>
  <si>
    <t xml:space="preserve">MARGRETHE </t>
  </si>
  <si>
    <t>WETTRE</t>
  </si>
  <si>
    <t>NORA</t>
  </si>
  <si>
    <t>RUNA</t>
  </si>
  <si>
    <t>SIVERT</t>
  </si>
  <si>
    <t>HALVOR</t>
  </si>
  <si>
    <t>MARCHUS</t>
  </si>
  <si>
    <t>MAJA</t>
  </si>
  <si>
    <t>HAUGLAND</t>
  </si>
  <si>
    <t>HOEM</t>
  </si>
  <si>
    <t>INGRID</t>
  </si>
  <si>
    <t>ROSVOLL</t>
  </si>
  <si>
    <t>FELIX</t>
  </si>
  <si>
    <t>KILDAHL</t>
  </si>
  <si>
    <t>TOM</t>
  </si>
  <si>
    <t>MARTIN</t>
  </si>
  <si>
    <t>BØHLER</t>
  </si>
  <si>
    <t>MARIA</t>
  </si>
  <si>
    <t>ERIK</t>
  </si>
  <si>
    <t>JENNY</t>
  </si>
  <si>
    <t>SAGA</t>
  </si>
  <si>
    <t>ELLA</t>
  </si>
  <si>
    <t>SÆTRE</t>
  </si>
  <si>
    <t>SILVANA</t>
  </si>
  <si>
    <t>JOHNSEN</t>
  </si>
  <si>
    <t>JONAS</t>
  </si>
  <si>
    <t>RINGSTAD</t>
  </si>
  <si>
    <t>12 år</t>
  </si>
  <si>
    <t>REBEKKA</t>
  </si>
  <si>
    <t>OLSEN</t>
  </si>
  <si>
    <t>Ikke startet</t>
  </si>
  <si>
    <t>102 løpere</t>
  </si>
  <si>
    <t>Kopier celle A6 - H6 og disse kollonnen til bunn</t>
  </si>
  <si>
    <t>Merk fra celle A5 til siste deltaker i kollonne J</t>
  </si>
  <si>
    <t>Høyre klikk og velg sorter og deretter egendefinert sortering</t>
  </si>
  <si>
    <t>Sorter først på G/J</t>
  </si>
  <si>
    <t>Sorter deretter på resultat</t>
  </si>
  <si>
    <t>Skriv ut</t>
  </si>
  <si>
    <t>Startno</t>
  </si>
  <si>
    <t>Født</t>
  </si>
  <si>
    <t>klasse</t>
  </si>
  <si>
    <t>Starttid</t>
  </si>
  <si>
    <t>Måltid</t>
  </si>
  <si>
    <t>06 år</t>
  </si>
  <si>
    <t>07 år</t>
  </si>
  <si>
    <t>09 år</t>
  </si>
  <si>
    <t>08 år</t>
  </si>
  <si>
    <t>Jenter og gutter 6 år (2005)</t>
  </si>
  <si>
    <t>Jenter og gutter 7 år (2004)</t>
  </si>
  <si>
    <t>Jenter 8 år (2003)</t>
  </si>
  <si>
    <t>Gutter 8 år (2003)</t>
  </si>
  <si>
    <t>Jenter 9 år (2002)</t>
  </si>
  <si>
    <t>Gutter 9 år (2002)</t>
  </si>
  <si>
    <t>Jenter 10 år (2001)</t>
  </si>
  <si>
    <t>Gutter 10 år (20019</t>
  </si>
  <si>
    <t>VILDE</t>
  </si>
  <si>
    <t>HOLGATE</t>
  </si>
  <si>
    <t>A.H.</t>
  </si>
  <si>
    <t>AVLID</t>
  </si>
  <si>
    <t>FILIP</t>
  </si>
  <si>
    <t>2B</t>
  </si>
  <si>
    <t>1B</t>
  </si>
</sst>
</file>

<file path=xl/styles.xml><?xml version="1.0" encoding="utf-8"?>
<styleSheet xmlns="http://schemas.openxmlformats.org/spreadsheetml/2006/main">
  <numFmts count="1">
    <numFmt numFmtId="172" formatCode="[$-F400]h:mm:ss\ AM/PM"/>
  </numFmts>
  <fonts count="8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</font>
    <font>
      <sz val="10"/>
      <name val="Arial"/>
      <family val="2"/>
    </font>
    <font>
      <sz val="12"/>
      <name val="Arial"/>
      <family val="2"/>
    </font>
    <font>
      <sz val="10.5"/>
      <name val="Consolas"/>
      <family val="3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21" fontId="0" fillId="2" borderId="1" xfId="0" applyNumberFormat="1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16" fontId="0" fillId="0" borderId="0" xfId="0" quotePrefix="1" applyNumberFormat="1"/>
    <xf numFmtId="0" fontId="4" fillId="0" borderId="0" xfId="0" applyFont="1"/>
    <xf numFmtId="21" fontId="4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21" fontId="4" fillId="0" borderId="2" xfId="0" applyNumberFormat="1" applyFont="1" applyFill="1" applyBorder="1"/>
    <xf numFmtId="0" fontId="2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left"/>
    </xf>
    <xf numFmtId="0" fontId="3" fillId="0" borderId="3" xfId="0" applyFont="1" applyBorder="1"/>
    <xf numFmtId="172" fontId="3" fillId="0" borderId="3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21" fontId="5" fillId="0" borderId="3" xfId="0" applyNumberFormat="1" applyFont="1" applyFill="1" applyBorder="1"/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3" xfId="0" applyNumberFormat="1" applyFont="1" applyBorder="1"/>
    <xf numFmtId="0" fontId="4" fillId="0" borderId="3" xfId="0" applyFont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0" fontId="5" fillId="0" borderId="3" xfId="0" applyFont="1" applyBorder="1"/>
    <xf numFmtId="16" fontId="0" fillId="0" borderId="3" xfId="0" quotePrefix="1" applyNumberFormat="1" applyBorder="1"/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4"/>
  <sheetViews>
    <sheetView topLeftCell="A103" zoomScaleNormal="100" workbookViewId="0">
      <selection activeCell="J116" sqref="A6:J116"/>
    </sheetView>
  </sheetViews>
  <sheetFormatPr defaultColWidth="11.42578125" defaultRowHeight="12.75"/>
  <cols>
    <col min="1" max="1" width="8.42578125" style="10" customWidth="1"/>
    <col min="2" max="2" width="10.85546875" customWidth="1"/>
    <col min="3" max="3" width="14.140625" customWidth="1"/>
    <col min="4" max="4" width="17.42578125" customWidth="1"/>
    <col min="5" max="5" width="14.42578125" style="12" customWidth="1"/>
    <col min="6" max="6" width="17" customWidth="1"/>
    <col min="7" max="7" width="6.42578125" customWidth="1"/>
    <col min="8" max="8" width="7" customWidth="1"/>
    <col min="11" max="11" width="6" customWidth="1"/>
    <col min="12" max="12" width="5.85546875" customWidth="1"/>
    <col min="13" max="13" width="28.85546875" customWidth="1"/>
    <col min="14" max="14" width="18" customWidth="1"/>
  </cols>
  <sheetData>
    <row r="1" spans="1:13" ht="20.25">
      <c r="A1" s="14" t="s">
        <v>251</v>
      </c>
      <c r="B1" s="15"/>
      <c r="C1" s="15"/>
      <c r="D1" s="15"/>
      <c r="E1" s="16">
        <v>96</v>
      </c>
      <c r="F1" s="15"/>
      <c r="G1" s="15"/>
      <c r="H1" s="15"/>
      <c r="I1" s="15"/>
      <c r="J1" s="15"/>
    </row>
    <row r="2" spans="1:13" ht="20.25">
      <c r="A2" s="14" t="s">
        <v>14</v>
      </c>
      <c r="B2" s="15"/>
      <c r="C2" s="15"/>
      <c r="D2" s="15"/>
      <c r="E2" s="16"/>
      <c r="F2" s="17" t="s">
        <v>21</v>
      </c>
      <c r="G2" s="15"/>
      <c r="H2" s="15"/>
      <c r="I2" s="15"/>
      <c r="J2" s="15"/>
      <c r="K2" s="2" t="s">
        <v>7</v>
      </c>
    </row>
    <row r="3" spans="1:13">
      <c r="A3" s="18"/>
      <c r="B3" s="15"/>
      <c r="C3" s="15"/>
      <c r="D3" s="15"/>
      <c r="E3" s="16"/>
      <c r="F3" s="15"/>
      <c r="G3" s="15" t="s">
        <v>24</v>
      </c>
      <c r="H3" s="19" t="s">
        <v>5</v>
      </c>
      <c r="I3" s="19" t="s">
        <v>13</v>
      </c>
      <c r="J3" s="19"/>
      <c r="L3" t="s">
        <v>25</v>
      </c>
    </row>
    <row r="4" spans="1:13">
      <c r="A4" s="18"/>
      <c r="B4" s="15"/>
      <c r="C4" s="15"/>
      <c r="D4" s="15"/>
      <c r="E4" s="16"/>
      <c r="F4" s="15"/>
      <c r="G4" s="15">
        <v>1</v>
      </c>
      <c r="H4" s="20">
        <v>1.7361111111111112E-4</v>
      </c>
      <c r="I4" s="20">
        <v>0.7715277777777777</v>
      </c>
      <c r="J4" s="20"/>
      <c r="L4" t="s">
        <v>26</v>
      </c>
    </row>
    <row r="5" spans="1:13" ht="15.75">
      <c r="A5" s="21" t="s">
        <v>1</v>
      </c>
      <c r="B5" s="22" t="s">
        <v>10</v>
      </c>
      <c r="C5" s="22" t="s">
        <v>29</v>
      </c>
      <c r="D5" s="22" t="s">
        <v>9</v>
      </c>
      <c r="E5" s="23"/>
      <c r="F5" s="22" t="s">
        <v>30</v>
      </c>
      <c r="G5" s="22" t="s">
        <v>0</v>
      </c>
      <c r="H5" s="22" t="s">
        <v>6</v>
      </c>
      <c r="I5" s="22" t="s">
        <v>2</v>
      </c>
      <c r="J5" s="22" t="s">
        <v>3</v>
      </c>
      <c r="L5" t="s">
        <v>8</v>
      </c>
    </row>
    <row r="6" spans="1:13" ht="15">
      <c r="A6" s="24">
        <f>G4</f>
        <v>1</v>
      </c>
      <c r="B6" s="27" t="s">
        <v>255</v>
      </c>
      <c r="C6" s="27" t="s">
        <v>32</v>
      </c>
      <c r="D6" s="27" t="s">
        <v>33</v>
      </c>
      <c r="E6" s="26">
        <v>38655</v>
      </c>
      <c r="F6" s="27"/>
      <c r="G6" s="28" t="s">
        <v>219</v>
      </c>
      <c r="H6" s="27" t="s">
        <v>224</v>
      </c>
      <c r="I6" s="25">
        <v>0.77083333333333337</v>
      </c>
      <c r="J6" s="25">
        <v>0.77557870370370363</v>
      </c>
      <c r="M6" t="s">
        <v>9</v>
      </c>
    </row>
    <row r="7" spans="1:13" ht="15">
      <c r="A7" s="24">
        <f>A6+1</f>
        <v>2</v>
      </c>
      <c r="B7" s="27" t="s">
        <v>256</v>
      </c>
      <c r="C7" s="27" t="s">
        <v>36</v>
      </c>
      <c r="D7" s="27" t="s">
        <v>37</v>
      </c>
      <c r="E7" s="26">
        <v>38011</v>
      </c>
      <c r="F7" s="27" t="s">
        <v>218</v>
      </c>
      <c r="G7" s="28" t="s">
        <v>220</v>
      </c>
      <c r="H7" s="27" t="s">
        <v>224</v>
      </c>
      <c r="I7" s="25">
        <f>I6</f>
        <v>0.77083333333333337</v>
      </c>
      <c r="J7" s="25">
        <v>0.77416666666666656</v>
      </c>
      <c r="M7" t="s">
        <v>10</v>
      </c>
    </row>
    <row r="8" spans="1:13" ht="15">
      <c r="A8" s="24">
        <f>A7+1</f>
        <v>3</v>
      </c>
      <c r="B8" s="27" t="s">
        <v>257</v>
      </c>
      <c r="C8" s="27"/>
      <c r="D8" s="27" t="s">
        <v>34</v>
      </c>
      <c r="E8" s="26">
        <v>38242</v>
      </c>
      <c r="F8" s="27"/>
      <c r="G8" s="28" t="s">
        <v>220</v>
      </c>
      <c r="H8" s="27" t="s">
        <v>225</v>
      </c>
      <c r="I8" s="25">
        <f t="shared" ref="I8:I38" si="0">I7+$H$4</f>
        <v>0.77100694444444451</v>
      </c>
      <c r="J8" s="25">
        <v>0.77508101851851852</v>
      </c>
      <c r="M8" t="s">
        <v>6</v>
      </c>
    </row>
    <row r="9" spans="1:13" ht="15">
      <c r="A9" s="24">
        <f t="shared" ref="A9:A72" si="1">A8+1</f>
        <v>4</v>
      </c>
      <c r="B9" s="27" t="s">
        <v>258</v>
      </c>
      <c r="C9" s="27"/>
      <c r="D9" s="27" t="s">
        <v>35</v>
      </c>
      <c r="E9" s="26">
        <v>38090</v>
      </c>
      <c r="F9" s="27" t="s">
        <v>218</v>
      </c>
      <c r="G9" s="28" t="s">
        <v>220</v>
      </c>
      <c r="H9" s="27" t="s">
        <v>225</v>
      </c>
      <c r="I9" s="25">
        <f>I8</f>
        <v>0.77100694444444451</v>
      </c>
      <c r="J9" s="25">
        <v>0.7741203703703704</v>
      </c>
      <c r="M9" t="s">
        <v>19</v>
      </c>
    </row>
    <row r="10" spans="1:13" ht="15">
      <c r="A10" s="24">
        <f t="shared" si="1"/>
        <v>5</v>
      </c>
      <c r="B10" s="27" t="s">
        <v>259</v>
      </c>
      <c r="C10" s="27" t="s">
        <v>226</v>
      </c>
      <c r="D10" s="27" t="s">
        <v>38</v>
      </c>
      <c r="E10" s="26">
        <v>38004</v>
      </c>
      <c r="F10" s="27"/>
      <c r="G10" s="28" t="s">
        <v>220</v>
      </c>
      <c r="H10" s="27" t="s">
        <v>225</v>
      </c>
      <c r="I10" s="25">
        <f>I4</f>
        <v>0.7715277777777777</v>
      </c>
      <c r="J10" s="25"/>
    </row>
    <row r="11" spans="1:13" ht="15">
      <c r="A11" s="24">
        <f t="shared" si="1"/>
        <v>6</v>
      </c>
      <c r="B11" s="27" t="s">
        <v>260</v>
      </c>
      <c r="C11" s="27" t="s">
        <v>261</v>
      </c>
      <c r="D11" s="27" t="s">
        <v>262</v>
      </c>
      <c r="E11" s="29">
        <v>2002</v>
      </c>
      <c r="F11" s="27"/>
      <c r="G11" s="27" t="s">
        <v>222</v>
      </c>
      <c r="H11" s="27" t="s">
        <v>224</v>
      </c>
      <c r="I11" s="25">
        <f t="shared" si="0"/>
        <v>0.77170138888888884</v>
      </c>
      <c r="J11" s="25">
        <v>0.77508101851851852</v>
      </c>
      <c r="L11" s="6" t="s">
        <v>23</v>
      </c>
    </row>
    <row r="12" spans="1:13" ht="15">
      <c r="A12" s="24">
        <f t="shared" si="1"/>
        <v>7</v>
      </c>
      <c r="B12" s="27" t="s">
        <v>263</v>
      </c>
      <c r="C12" s="27"/>
      <c r="D12" s="27" t="s">
        <v>264</v>
      </c>
      <c r="E12" s="29">
        <v>2003</v>
      </c>
      <c r="F12" s="27"/>
      <c r="G12" s="27" t="s">
        <v>221</v>
      </c>
      <c r="H12" s="27" t="s">
        <v>224</v>
      </c>
      <c r="I12" s="25">
        <f t="shared" si="0"/>
        <v>0.77187499999999998</v>
      </c>
      <c r="J12" s="25">
        <v>0.77517361111111116</v>
      </c>
    </row>
    <row r="13" spans="1:13" ht="15">
      <c r="A13" s="24">
        <f t="shared" si="1"/>
        <v>8</v>
      </c>
      <c r="B13" s="27" t="s">
        <v>54</v>
      </c>
      <c r="C13" s="27" t="s">
        <v>55</v>
      </c>
      <c r="D13" s="27" t="s">
        <v>56</v>
      </c>
      <c r="E13" s="26">
        <v>37824</v>
      </c>
      <c r="F13" s="27" t="s">
        <v>218</v>
      </c>
      <c r="G13" s="28" t="s">
        <v>221</v>
      </c>
      <c r="H13" s="27" t="s">
        <v>224</v>
      </c>
      <c r="I13" s="25">
        <f t="shared" si="0"/>
        <v>0.77204861111111112</v>
      </c>
      <c r="J13" s="25">
        <v>0.77583333333333337</v>
      </c>
      <c r="L13" t="s">
        <v>11</v>
      </c>
    </row>
    <row r="14" spans="1:13" ht="15">
      <c r="A14" s="24">
        <f t="shared" si="1"/>
        <v>9</v>
      </c>
      <c r="B14" s="27" t="s">
        <v>62</v>
      </c>
      <c r="C14" s="27" t="s">
        <v>63</v>
      </c>
      <c r="D14" s="27" t="s">
        <v>64</v>
      </c>
      <c r="E14" s="26">
        <v>37779</v>
      </c>
      <c r="F14" s="27" t="s">
        <v>218</v>
      </c>
      <c r="G14" s="28" t="s">
        <v>221</v>
      </c>
      <c r="H14" s="27" t="s">
        <v>224</v>
      </c>
      <c r="I14" s="25">
        <f t="shared" si="0"/>
        <v>0.77222222222222225</v>
      </c>
      <c r="J14" s="25">
        <v>0.77546296296296291</v>
      </c>
    </row>
    <row r="15" spans="1:13" ht="15">
      <c r="A15" s="24">
        <f t="shared" si="1"/>
        <v>10</v>
      </c>
      <c r="B15" s="27" t="s">
        <v>65</v>
      </c>
      <c r="C15" s="27" t="s">
        <v>66</v>
      </c>
      <c r="D15" s="27" t="s">
        <v>67</v>
      </c>
      <c r="E15" s="26">
        <v>37771</v>
      </c>
      <c r="F15" s="27" t="s">
        <v>218</v>
      </c>
      <c r="G15" s="28" t="s">
        <v>221</v>
      </c>
      <c r="H15" s="27" t="s">
        <v>224</v>
      </c>
      <c r="I15" s="25">
        <f t="shared" si="0"/>
        <v>0.77239583333333339</v>
      </c>
      <c r="J15" s="25">
        <v>0.77656250000000004</v>
      </c>
      <c r="L15" t="s">
        <v>20</v>
      </c>
    </row>
    <row r="16" spans="1:13" ht="15">
      <c r="A16" s="24">
        <f t="shared" si="1"/>
        <v>11</v>
      </c>
      <c r="B16" s="27" t="s">
        <v>68</v>
      </c>
      <c r="C16" s="27" t="s">
        <v>69</v>
      </c>
      <c r="D16" s="27" t="s">
        <v>70</v>
      </c>
      <c r="E16" s="26">
        <v>37712</v>
      </c>
      <c r="F16" s="27" t="s">
        <v>218</v>
      </c>
      <c r="G16" s="28" t="s">
        <v>221</v>
      </c>
      <c r="H16" s="27" t="s">
        <v>224</v>
      </c>
      <c r="I16" s="25">
        <f t="shared" si="0"/>
        <v>0.77256944444444453</v>
      </c>
      <c r="J16" s="25">
        <v>0.77590277777777772</v>
      </c>
    </row>
    <row r="17" spans="1:13" ht="15">
      <c r="A17" s="24">
        <f t="shared" si="1"/>
        <v>12</v>
      </c>
      <c r="B17" s="27" t="s">
        <v>74</v>
      </c>
      <c r="C17" s="27"/>
      <c r="D17" s="27" t="s">
        <v>75</v>
      </c>
      <c r="E17" s="26">
        <v>37698</v>
      </c>
      <c r="F17" s="27"/>
      <c r="G17" s="28" t="s">
        <v>221</v>
      </c>
      <c r="H17" s="27" t="s">
        <v>224</v>
      </c>
      <c r="I17" s="25">
        <f t="shared" si="0"/>
        <v>0.77274305555555567</v>
      </c>
      <c r="J17" s="25"/>
      <c r="L17" t="s">
        <v>18</v>
      </c>
    </row>
    <row r="18" spans="1:13" ht="15">
      <c r="A18" s="24">
        <f t="shared" si="1"/>
        <v>13</v>
      </c>
      <c r="B18" s="27" t="s">
        <v>80</v>
      </c>
      <c r="C18" s="27"/>
      <c r="D18" s="27" t="s">
        <v>81</v>
      </c>
      <c r="E18" s="26">
        <v>37680</v>
      </c>
      <c r="F18" s="27" t="s">
        <v>218</v>
      </c>
      <c r="G18" s="28" t="s">
        <v>221</v>
      </c>
      <c r="H18" s="27" t="s">
        <v>224</v>
      </c>
      <c r="I18" s="25">
        <f t="shared" si="0"/>
        <v>0.77291666666666681</v>
      </c>
      <c r="J18" s="25">
        <v>0.77625</v>
      </c>
      <c r="M18" s="6" t="s">
        <v>27</v>
      </c>
    </row>
    <row r="19" spans="1:13" ht="15">
      <c r="A19" s="24">
        <f t="shared" si="1"/>
        <v>14</v>
      </c>
      <c r="B19" s="27" t="s">
        <v>265</v>
      </c>
      <c r="C19" s="27"/>
      <c r="D19" s="27" t="s">
        <v>266</v>
      </c>
      <c r="E19" s="29">
        <v>2005</v>
      </c>
      <c r="F19" s="27"/>
      <c r="G19" s="27" t="s">
        <v>219</v>
      </c>
      <c r="H19" s="27" t="s">
        <v>225</v>
      </c>
      <c r="I19" s="25">
        <f t="shared" si="0"/>
        <v>0.77309027777777795</v>
      </c>
      <c r="J19" s="25">
        <v>0.77737268518518521</v>
      </c>
      <c r="M19" t="s">
        <v>15</v>
      </c>
    </row>
    <row r="20" spans="1:13" ht="15">
      <c r="A20" s="24">
        <f t="shared" si="1"/>
        <v>15</v>
      </c>
      <c r="B20" s="27"/>
      <c r="C20" s="27"/>
      <c r="D20" s="27"/>
      <c r="E20" s="29"/>
      <c r="F20" s="27"/>
      <c r="G20" s="27"/>
      <c r="H20" s="27"/>
      <c r="I20" s="25">
        <f t="shared" si="0"/>
        <v>0.77326388888888908</v>
      </c>
      <c r="J20" s="25"/>
      <c r="M20" t="s">
        <v>16</v>
      </c>
    </row>
    <row r="21" spans="1:13" ht="15">
      <c r="A21" s="24">
        <f t="shared" si="1"/>
        <v>16</v>
      </c>
      <c r="B21" s="27" t="s">
        <v>39</v>
      </c>
      <c r="C21" s="27"/>
      <c r="D21" s="27" t="s">
        <v>40</v>
      </c>
      <c r="E21" s="26">
        <v>37963</v>
      </c>
      <c r="F21" s="27"/>
      <c r="G21" s="28" t="s">
        <v>221</v>
      </c>
      <c r="H21" s="27" t="s">
        <v>225</v>
      </c>
      <c r="I21" s="25">
        <f t="shared" si="0"/>
        <v>0.77343750000000022</v>
      </c>
      <c r="J21" s="25">
        <v>0.77627314814814818</v>
      </c>
      <c r="M21" t="s">
        <v>17</v>
      </c>
    </row>
    <row r="22" spans="1:13" ht="15">
      <c r="A22" s="24">
        <f t="shared" si="1"/>
        <v>17</v>
      </c>
      <c r="B22" s="27" t="s">
        <v>41</v>
      </c>
      <c r="C22" s="27" t="s">
        <v>42</v>
      </c>
      <c r="D22" s="27" t="s">
        <v>43</v>
      </c>
      <c r="E22" s="26">
        <v>37918</v>
      </c>
      <c r="F22" s="27" t="s">
        <v>218</v>
      </c>
      <c r="G22" s="28" t="s">
        <v>221</v>
      </c>
      <c r="H22" s="27" t="s">
        <v>225</v>
      </c>
      <c r="I22" s="25">
        <f t="shared" si="0"/>
        <v>0.77361111111111136</v>
      </c>
      <c r="J22" s="25">
        <v>0.77667824074074077</v>
      </c>
    </row>
    <row r="23" spans="1:13" ht="15">
      <c r="A23" s="24">
        <f t="shared" si="1"/>
        <v>18</v>
      </c>
      <c r="B23" s="27" t="s">
        <v>44</v>
      </c>
      <c r="C23" s="27" t="s">
        <v>45</v>
      </c>
      <c r="D23" s="27" t="s">
        <v>46</v>
      </c>
      <c r="E23" s="26">
        <v>37910</v>
      </c>
      <c r="F23" s="27" t="s">
        <v>218</v>
      </c>
      <c r="G23" s="28" t="s">
        <v>221</v>
      </c>
      <c r="H23" s="27" t="s">
        <v>225</v>
      </c>
      <c r="I23" s="25">
        <f t="shared" si="0"/>
        <v>0.7737847222222225</v>
      </c>
      <c r="J23" s="25">
        <v>0.77673611111111107</v>
      </c>
      <c r="L23" s="6" t="s">
        <v>23</v>
      </c>
    </row>
    <row r="24" spans="1:13" ht="15">
      <c r="A24" s="24">
        <f t="shared" si="1"/>
        <v>19</v>
      </c>
      <c r="B24" s="27" t="s">
        <v>47</v>
      </c>
      <c r="C24" s="27"/>
      <c r="D24" s="27" t="s">
        <v>48</v>
      </c>
      <c r="E24" s="26">
        <v>37906</v>
      </c>
      <c r="F24" s="27" t="s">
        <v>218</v>
      </c>
      <c r="G24" s="28" t="s">
        <v>221</v>
      </c>
      <c r="H24" s="27" t="s">
        <v>225</v>
      </c>
      <c r="I24" s="25">
        <f t="shared" si="0"/>
        <v>0.77395833333333364</v>
      </c>
      <c r="J24" s="25"/>
    </row>
    <row r="25" spans="1:13" ht="15">
      <c r="A25" s="24">
        <f t="shared" si="1"/>
        <v>20</v>
      </c>
      <c r="B25" s="27" t="s">
        <v>49</v>
      </c>
      <c r="C25" s="27" t="s">
        <v>50</v>
      </c>
      <c r="D25" s="27" t="s">
        <v>51</v>
      </c>
      <c r="E25" s="26">
        <v>37887</v>
      </c>
      <c r="F25" s="27" t="s">
        <v>218</v>
      </c>
      <c r="G25" s="28" t="s">
        <v>221</v>
      </c>
      <c r="H25" s="27" t="s">
        <v>225</v>
      </c>
      <c r="I25" s="25">
        <f t="shared" si="0"/>
        <v>0.77413194444444478</v>
      </c>
      <c r="J25" s="25">
        <v>0.77760416666666676</v>
      </c>
      <c r="L25" s="6" t="s">
        <v>28</v>
      </c>
    </row>
    <row r="26" spans="1:13" ht="15">
      <c r="A26" s="24">
        <f t="shared" si="1"/>
        <v>21</v>
      </c>
      <c r="B26" s="27" t="s">
        <v>52</v>
      </c>
      <c r="C26" s="27"/>
      <c r="D26" s="27" t="s">
        <v>53</v>
      </c>
      <c r="E26" s="26">
        <v>37844</v>
      </c>
      <c r="F26" s="27"/>
      <c r="G26" s="28" t="s">
        <v>221</v>
      </c>
      <c r="H26" s="27" t="s">
        <v>225</v>
      </c>
      <c r="I26" s="25">
        <f t="shared" si="0"/>
        <v>0.77430555555555591</v>
      </c>
      <c r="J26" s="25">
        <v>0.7777546296296296</v>
      </c>
    </row>
    <row r="27" spans="1:13" ht="15">
      <c r="A27" s="24">
        <f t="shared" si="1"/>
        <v>22</v>
      </c>
      <c r="B27" s="27" t="s">
        <v>57</v>
      </c>
      <c r="C27" s="27"/>
      <c r="D27" s="27" t="s">
        <v>58</v>
      </c>
      <c r="E27" s="26">
        <v>37822</v>
      </c>
      <c r="F27" s="27" t="s">
        <v>218</v>
      </c>
      <c r="G27" s="28" t="s">
        <v>221</v>
      </c>
      <c r="H27" s="27" t="s">
        <v>225</v>
      </c>
      <c r="I27" s="25">
        <f t="shared" si="0"/>
        <v>0.77447916666666705</v>
      </c>
      <c r="J27" s="25">
        <v>0.77793981481481478</v>
      </c>
    </row>
    <row r="28" spans="1:13" ht="15">
      <c r="A28" s="24">
        <f t="shared" si="1"/>
        <v>23</v>
      </c>
      <c r="B28" s="27" t="s">
        <v>59</v>
      </c>
      <c r="C28" s="27" t="s">
        <v>60</v>
      </c>
      <c r="D28" s="27" t="s">
        <v>61</v>
      </c>
      <c r="E28" s="26">
        <v>37802</v>
      </c>
      <c r="F28" s="27" t="s">
        <v>218</v>
      </c>
      <c r="G28" s="28" t="s">
        <v>221</v>
      </c>
      <c r="H28" s="27" t="s">
        <v>225</v>
      </c>
      <c r="I28" s="25">
        <f t="shared" si="0"/>
        <v>0.77465277777777819</v>
      </c>
      <c r="J28" s="25">
        <v>0.77766203703703696</v>
      </c>
    </row>
    <row r="29" spans="1:13" ht="15">
      <c r="A29" s="24">
        <f t="shared" si="1"/>
        <v>24</v>
      </c>
      <c r="B29" s="27" t="s">
        <v>71</v>
      </c>
      <c r="C29" s="27" t="s">
        <v>72</v>
      </c>
      <c r="D29" s="27" t="s">
        <v>73</v>
      </c>
      <c r="E29" s="26">
        <v>37706</v>
      </c>
      <c r="F29" s="27" t="s">
        <v>218</v>
      </c>
      <c r="G29" s="28" t="s">
        <v>221</v>
      </c>
      <c r="H29" s="27" t="s">
        <v>225</v>
      </c>
      <c r="I29" s="25">
        <f t="shared" si="0"/>
        <v>0.77482638888888933</v>
      </c>
      <c r="J29" s="25">
        <v>0.77799768518518519</v>
      </c>
    </row>
    <row r="30" spans="1:13" ht="15">
      <c r="A30" s="24">
        <f t="shared" si="1"/>
        <v>25</v>
      </c>
      <c r="B30" s="27" t="s">
        <v>76</v>
      </c>
      <c r="C30" s="27"/>
      <c r="D30" s="27" t="s">
        <v>77</v>
      </c>
      <c r="E30" s="26">
        <v>37689</v>
      </c>
      <c r="F30" s="27"/>
      <c r="G30" s="28" t="s">
        <v>221</v>
      </c>
      <c r="H30" s="27" t="s">
        <v>225</v>
      </c>
      <c r="I30" s="25">
        <f t="shared" si="0"/>
        <v>0.77500000000000047</v>
      </c>
      <c r="J30" s="25">
        <v>0.77829861111111109</v>
      </c>
    </row>
    <row r="31" spans="1:13" ht="15">
      <c r="A31" s="24">
        <f t="shared" si="1"/>
        <v>26</v>
      </c>
      <c r="B31" s="27" t="s">
        <v>78</v>
      </c>
      <c r="C31" s="27"/>
      <c r="D31" s="27" t="s">
        <v>79</v>
      </c>
      <c r="E31" s="26">
        <v>37682</v>
      </c>
      <c r="F31" s="27" t="s">
        <v>218</v>
      </c>
      <c r="G31" s="28" t="s">
        <v>221</v>
      </c>
      <c r="H31" s="27" t="s">
        <v>225</v>
      </c>
      <c r="I31" s="25">
        <f t="shared" si="0"/>
        <v>0.7751736111111116</v>
      </c>
      <c r="J31" s="25">
        <v>0.77858796296296295</v>
      </c>
    </row>
    <row r="32" spans="1:13" ht="15">
      <c r="A32" s="24">
        <f t="shared" si="1"/>
        <v>27</v>
      </c>
      <c r="B32" s="27" t="s">
        <v>82</v>
      </c>
      <c r="C32" s="27" t="s">
        <v>83</v>
      </c>
      <c r="D32" s="27" t="s">
        <v>84</v>
      </c>
      <c r="E32" s="26">
        <v>37675</v>
      </c>
      <c r="F32" s="27" t="s">
        <v>218</v>
      </c>
      <c r="G32" s="28" t="s">
        <v>221</v>
      </c>
      <c r="H32" s="27" t="s">
        <v>225</v>
      </c>
      <c r="I32" s="25">
        <f t="shared" si="0"/>
        <v>0.77534722222222274</v>
      </c>
      <c r="J32" s="25">
        <v>0.77865740740740741</v>
      </c>
    </row>
    <row r="33" spans="1:10" ht="15">
      <c r="A33" s="24">
        <f t="shared" si="1"/>
        <v>28</v>
      </c>
      <c r="B33" s="27" t="s">
        <v>59</v>
      </c>
      <c r="C33" s="27" t="s">
        <v>85</v>
      </c>
      <c r="D33" s="27" t="s">
        <v>86</v>
      </c>
      <c r="E33" s="26">
        <v>37654</v>
      </c>
      <c r="F33" s="27" t="s">
        <v>218</v>
      </c>
      <c r="G33" s="28" t="s">
        <v>221</v>
      </c>
      <c r="H33" s="27" t="s">
        <v>225</v>
      </c>
      <c r="I33" s="25">
        <f t="shared" si="0"/>
        <v>0.77552083333333388</v>
      </c>
      <c r="J33" s="25">
        <v>0.77876157407407398</v>
      </c>
    </row>
    <row r="34" spans="1:10" ht="15">
      <c r="A34" s="24">
        <f t="shared" si="1"/>
        <v>29</v>
      </c>
      <c r="B34" s="27" t="s">
        <v>87</v>
      </c>
      <c r="C34" s="27"/>
      <c r="D34" s="27" t="s">
        <v>88</v>
      </c>
      <c r="E34" s="26">
        <v>37641</v>
      </c>
      <c r="F34" s="27" t="s">
        <v>218</v>
      </c>
      <c r="G34" s="28" t="s">
        <v>221</v>
      </c>
      <c r="H34" s="27" t="s">
        <v>225</v>
      </c>
      <c r="I34" s="25">
        <f t="shared" si="0"/>
        <v>0.77569444444444502</v>
      </c>
      <c r="J34" s="25">
        <v>0.77986111111111101</v>
      </c>
    </row>
    <row r="35" spans="1:10" ht="15">
      <c r="A35" s="24">
        <f t="shared" si="1"/>
        <v>30</v>
      </c>
      <c r="B35" s="27" t="s">
        <v>59</v>
      </c>
      <c r="C35" s="27" t="s">
        <v>89</v>
      </c>
      <c r="D35" s="27" t="s">
        <v>90</v>
      </c>
      <c r="E35" s="26">
        <v>37641</v>
      </c>
      <c r="F35" s="27" t="s">
        <v>218</v>
      </c>
      <c r="G35" s="28" t="s">
        <v>221</v>
      </c>
      <c r="H35" s="27" t="s">
        <v>225</v>
      </c>
      <c r="I35" s="25">
        <f t="shared" si="0"/>
        <v>0.77586805555555616</v>
      </c>
      <c r="J35" s="25">
        <v>0.7793402777777777</v>
      </c>
    </row>
    <row r="36" spans="1:10" ht="15">
      <c r="A36" s="24">
        <f t="shared" si="1"/>
        <v>31</v>
      </c>
      <c r="B36" s="27" t="s">
        <v>91</v>
      </c>
      <c r="C36" s="27"/>
      <c r="D36" s="27" t="s">
        <v>92</v>
      </c>
      <c r="E36" s="26">
        <v>37635</v>
      </c>
      <c r="F36" s="27"/>
      <c r="G36" s="28" t="s">
        <v>221</v>
      </c>
      <c r="H36" s="27" t="s">
        <v>225</v>
      </c>
      <c r="I36" s="25">
        <f t="shared" si="0"/>
        <v>0.7760416666666673</v>
      </c>
      <c r="J36" s="25">
        <v>0.77905092592592595</v>
      </c>
    </row>
    <row r="37" spans="1:10" ht="15">
      <c r="A37" s="24">
        <f t="shared" si="1"/>
        <v>32</v>
      </c>
      <c r="B37" s="27" t="s">
        <v>227</v>
      </c>
      <c r="C37" s="27" t="s">
        <v>228</v>
      </c>
      <c r="D37" s="27" t="s">
        <v>229</v>
      </c>
      <c r="E37" s="29"/>
      <c r="F37" s="27" t="s">
        <v>230</v>
      </c>
      <c r="G37" s="28" t="s">
        <v>221</v>
      </c>
      <c r="H37" s="27" t="s">
        <v>225</v>
      </c>
      <c r="I37" s="25">
        <f t="shared" si="0"/>
        <v>0.77621527777777843</v>
      </c>
      <c r="J37" s="25"/>
    </row>
    <row r="38" spans="1:10" ht="15">
      <c r="A38" s="24">
        <f t="shared" si="1"/>
        <v>33</v>
      </c>
      <c r="B38" s="27" t="s">
        <v>259</v>
      </c>
      <c r="C38" s="27"/>
      <c r="D38" s="27" t="s">
        <v>38</v>
      </c>
      <c r="E38" s="29">
        <v>2003</v>
      </c>
      <c r="F38" s="27"/>
      <c r="G38" s="28" t="s">
        <v>221</v>
      </c>
      <c r="H38" s="27" t="s">
        <v>225</v>
      </c>
      <c r="I38" s="25">
        <f t="shared" si="0"/>
        <v>0.77638888888888957</v>
      </c>
      <c r="J38" s="25">
        <v>0.77991898148148142</v>
      </c>
    </row>
    <row r="39" spans="1:10" ht="15">
      <c r="A39" s="24">
        <f t="shared" si="1"/>
        <v>34</v>
      </c>
      <c r="B39" s="27" t="s">
        <v>267</v>
      </c>
      <c r="C39" s="27" t="s">
        <v>268</v>
      </c>
      <c r="D39" s="27" t="s">
        <v>269</v>
      </c>
      <c r="E39" s="29">
        <v>2003</v>
      </c>
      <c r="F39" s="27"/>
      <c r="G39" s="28" t="s">
        <v>221</v>
      </c>
      <c r="H39" s="27" t="s">
        <v>225</v>
      </c>
      <c r="I39" s="25">
        <f t="shared" ref="I39:I70" si="2">I38+$H$4</f>
        <v>0.77656250000000071</v>
      </c>
      <c r="J39" s="25">
        <v>0.78003472222222225</v>
      </c>
    </row>
    <row r="40" spans="1:10" ht="15">
      <c r="A40" s="24">
        <f t="shared" si="1"/>
        <v>35</v>
      </c>
      <c r="B40" s="27" t="s">
        <v>93</v>
      </c>
      <c r="C40" s="27"/>
      <c r="D40" s="27" t="s">
        <v>94</v>
      </c>
      <c r="E40" s="26">
        <v>37585</v>
      </c>
      <c r="F40" s="27" t="s">
        <v>218</v>
      </c>
      <c r="G40" s="28" t="s">
        <v>222</v>
      </c>
      <c r="H40" s="27" t="s">
        <v>224</v>
      </c>
      <c r="I40" s="25">
        <f t="shared" si="2"/>
        <v>0.77673611111111185</v>
      </c>
      <c r="J40" s="25">
        <v>0.78030092592592604</v>
      </c>
    </row>
    <row r="41" spans="1:10" ht="15">
      <c r="A41" s="24">
        <f t="shared" si="1"/>
        <v>36</v>
      </c>
      <c r="B41" s="27" t="s">
        <v>97</v>
      </c>
      <c r="C41" s="27"/>
      <c r="D41" s="27" t="s">
        <v>98</v>
      </c>
      <c r="E41" s="26">
        <v>37577</v>
      </c>
      <c r="F41" s="27" t="s">
        <v>218</v>
      </c>
      <c r="G41" s="28" t="s">
        <v>222</v>
      </c>
      <c r="H41" s="27" t="s">
        <v>224</v>
      </c>
      <c r="I41" s="25">
        <f t="shared" si="2"/>
        <v>0.77690972222222299</v>
      </c>
      <c r="J41" s="25">
        <v>0.78041666666666665</v>
      </c>
    </row>
    <row r="42" spans="1:10" ht="15">
      <c r="A42" s="24">
        <f t="shared" si="1"/>
        <v>37</v>
      </c>
      <c r="B42" s="27" t="s">
        <v>103</v>
      </c>
      <c r="C42" s="27" t="s">
        <v>104</v>
      </c>
      <c r="D42" s="27" t="s">
        <v>105</v>
      </c>
      <c r="E42" s="26">
        <v>37541</v>
      </c>
      <c r="F42" s="27" t="s">
        <v>218</v>
      </c>
      <c r="G42" s="28" t="s">
        <v>222</v>
      </c>
      <c r="H42" s="27" t="s">
        <v>224</v>
      </c>
      <c r="I42" s="25">
        <f t="shared" si="2"/>
        <v>0.77708333333333413</v>
      </c>
      <c r="J42" s="25">
        <v>0.78055555555555556</v>
      </c>
    </row>
    <row r="43" spans="1:10" ht="15">
      <c r="A43" s="24">
        <f t="shared" si="1"/>
        <v>38</v>
      </c>
      <c r="B43" s="27" t="s">
        <v>106</v>
      </c>
      <c r="C43" s="27" t="s">
        <v>107</v>
      </c>
      <c r="D43" s="27" t="s">
        <v>108</v>
      </c>
      <c r="E43" s="26">
        <v>37528</v>
      </c>
      <c r="F43" s="27" t="s">
        <v>218</v>
      </c>
      <c r="G43" s="28" t="s">
        <v>222</v>
      </c>
      <c r="H43" s="27" t="s">
        <v>224</v>
      </c>
      <c r="I43" s="25">
        <f t="shared" si="2"/>
        <v>0.77725694444444526</v>
      </c>
      <c r="J43" s="25">
        <v>0.78035879629629623</v>
      </c>
    </row>
    <row r="44" spans="1:10" ht="15">
      <c r="A44" s="24">
        <f t="shared" si="1"/>
        <v>39</v>
      </c>
      <c r="B44" s="27" t="s">
        <v>109</v>
      </c>
      <c r="C44" s="27" t="s">
        <v>110</v>
      </c>
      <c r="D44" s="27" t="s">
        <v>111</v>
      </c>
      <c r="E44" s="26">
        <v>37518</v>
      </c>
      <c r="F44" s="27"/>
      <c r="G44" s="28" t="s">
        <v>222</v>
      </c>
      <c r="H44" s="27" t="s">
        <v>224</v>
      </c>
      <c r="I44" s="25">
        <f t="shared" si="2"/>
        <v>0.7774305555555564</v>
      </c>
      <c r="J44" s="25">
        <v>0.78174768518518523</v>
      </c>
    </row>
    <row r="45" spans="1:10" ht="15">
      <c r="A45" s="24">
        <f t="shared" si="1"/>
        <v>40</v>
      </c>
      <c r="B45" s="27" t="s">
        <v>117</v>
      </c>
      <c r="C45" s="27" t="s">
        <v>118</v>
      </c>
      <c r="D45" s="27" t="s">
        <v>119</v>
      </c>
      <c r="E45" s="26">
        <v>37480</v>
      </c>
      <c r="F45" s="27" t="s">
        <v>218</v>
      </c>
      <c r="G45" s="28" t="s">
        <v>222</v>
      </c>
      <c r="H45" s="27" t="s">
        <v>224</v>
      </c>
      <c r="I45" s="25">
        <f t="shared" si="2"/>
        <v>0.77760416666666754</v>
      </c>
      <c r="J45" s="25">
        <v>0.7809490740740741</v>
      </c>
    </row>
    <row r="46" spans="1:10" ht="15">
      <c r="A46" s="24">
        <f t="shared" si="1"/>
        <v>41</v>
      </c>
      <c r="B46" s="27" t="s">
        <v>120</v>
      </c>
      <c r="C46" s="27" t="s">
        <v>121</v>
      </c>
      <c r="D46" s="27" t="s">
        <v>122</v>
      </c>
      <c r="E46" s="26">
        <v>37474</v>
      </c>
      <c r="F46" s="27" t="s">
        <v>218</v>
      </c>
      <c r="G46" s="28" t="s">
        <v>222</v>
      </c>
      <c r="H46" s="27" t="s">
        <v>224</v>
      </c>
      <c r="I46" s="25">
        <f t="shared" si="2"/>
        <v>0.77777777777777868</v>
      </c>
      <c r="J46" s="25">
        <v>0.78111111111111109</v>
      </c>
    </row>
    <row r="47" spans="1:10" ht="15">
      <c r="A47" s="24">
        <f t="shared" si="1"/>
        <v>42</v>
      </c>
      <c r="B47" s="27" t="s">
        <v>124</v>
      </c>
      <c r="C47" s="27"/>
      <c r="D47" s="27" t="s">
        <v>125</v>
      </c>
      <c r="E47" s="26">
        <v>37456</v>
      </c>
      <c r="F47" s="27" t="s">
        <v>218</v>
      </c>
      <c r="G47" s="28" t="s">
        <v>222</v>
      </c>
      <c r="H47" s="27" t="s">
        <v>224</v>
      </c>
      <c r="I47" s="25">
        <f t="shared" si="2"/>
        <v>0.77795138888888982</v>
      </c>
      <c r="J47" s="25">
        <v>0.78125</v>
      </c>
    </row>
    <row r="48" spans="1:10" ht="15">
      <c r="A48" s="24">
        <f t="shared" si="1"/>
        <v>43</v>
      </c>
      <c r="B48" s="27" t="s">
        <v>130</v>
      </c>
      <c r="C48" s="27" t="s">
        <v>131</v>
      </c>
      <c r="D48" s="27" t="s">
        <v>132</v>
      </c>
      <c r="E48" s="26">
        <v>37378</v>
      </c>
      <c r="F48" s="27" t="s">
        <v>218</v>
      </c>
      <c r="G48" s="28" t="s">
        <v>222</v>
      </c>
      <c r="H48" s="27" t="s">
        <v>224</v>
      </c>
      <c r="I48" s="25">
        <f t="shared" si="2"/>
        <v>0.77812500000000095</v>
      </c>
      <c r="J48" s="25">
        <v>0.781712962962963</v>
      </c>
    </row>
    <row r="49" spans="1:10" ht="15">
      <c r="A49" s="24">
        <f t="shared" si="1"/>
        <v>44</v>
      </c>
      <c r="B49" s="27" t="s">
        <v>133</v>
      </c>
      <c r="C49" s="27" t="s">
        <v>134</v>
      </c>
      <c r="D49" s="27" t="s">
        <v>135</v>
      </c>
      <c r="E49" s="26">
        <v>37360</v>
      </c>
      <c r="F49" s="27" t="s">
        <v>218</v>
      </c>
      <c r="G49" s="28" t="s">
        <v>222</v>
      </c>
      <c r="H49" s="27" t="s">
        <v>224</v>
      </c>
      <c r="I49" s="25">
        <f t="shared" si="2"/>
        <v>0.77829861111111209</v>
      </c>
      <c r="J49" s="25">
        <v>0.78164351851851854</v>
      </c>
    </row>
    <row r="50" spans="1:10" ht="15">
      <c r="A50" s="24">
        <f t="shared" si="1"/>
        <v>45</v>
      </c>
      <c r="B50" s="27" t="s">
        <v>136</v>
      </c>
      <c r="C50" s="27"/>
      <c r="D50" s="27" t="s">
        <v>137</v>
      </c>
      <c r="E50" s="26">
        <v>37344</v>
      </c>
      <c r="F50" s="27" t="s">
        <v>218</v>
      </c>
      <c r="G50" s="28" t="s">
        <v>222</v>
      </c>
      <c r="H50" s="27" t="s">
        <v>224</v>
      </c>
      <c r="I50" s="25">
        <f t="shared" si="2"/>
        <v>0.77847222222222323</v>
      </c>
      <c r="J50" s="25"/>
    </row>
    <row r="51" spans="1:10" ht="15">
      <c r="A51" s="24">
        <f t="shared" si="1"/>
        <v>46</v>
      </c>
      <c r="B51" s="27" t="s">
        <v>143</v>
      </c>
      <c r="C51" s="27"/>
      <c r="D51" s="27" t="s">
        <v>144</v>
      </c>
      <c r="E51" s="26">
        <v>37309</v>
      </c>
      <c r="F51" s="27"/>
      <c r="G51" s="28" t="s">
        <v>222</v>
      </c>
      <c r="H51" s="27" t="s">
        <v>224</v>
      </c>
      <c r="I51" s="25">
        <f t="shared" si="2"/>
        <v>0.77864583333333437</v>
      </c>
      <c r="J51" s="25">
        <v>0.78215277777777781</v>
      </c>
    </row>
    <row r="52" spans="1:10" ht="15">
      <c r="A52" s="24">
        <f t="shared" si="1"/>
        <v>47</v>
      </c>
      <c r="B52" s="27" t="s">
        <v>145</v>
      </c>
      <c r="C52" s="27"/>
      <c r="D52" s="27" t="s">
        <v>146</v>
      </c>
      <c r="E52" s="26">
        <v>37306</v>
      </c>
      <c r="F52" s="27" t="s">
        <v>218</v>
      </c>
      <c r="G52" s="28" t="s">
        <v>222</v>
      </c>
      <c r="H52" s="27" t="s">
        <v>224</v>
      </c>
      <c r="I52" s="25">
        <f t="shared" si="2"/>
        <v>0.77881944444444551</v>
      </c>
      <c r="J52" s="25">
        <v>0.78210648148148154</v>
      </c>
    </row>
    <row r="53" spans="1:10" ht="15">
      <c r="A53" s="24">
        <f t="shared" si="1"/>
        <v>48</v>
      </c>
      <c r="B53" s="27" t="s">
        <v>147</v>
      </c>
      <c r="C53" s="27" t="s">
        <v>148</v>
      </c>
      <c r="D53" s="27" t="s">
        <v>149</v>
      </c>
      <c r="E53" s="26">
        <v>37284</v>
      </c>
      <c r="F53" s="27"/>
      <c r="G53" s="28" t="s">
        <v>222</v>
      </c>
      <c r="H53" s="27" t="s">
        <v>224</v>
      </c>
      <c r="I53" s="25">
        <f t="shared" si="2"/>
        <v>0.77899305555555665</v>
      </c>
      <c r="J53" s="25"/>
    </row>
    <row r="54" spans="1:10" ht="15">
      <c r="A54" s="24">
        <f t="shared" si="1"/>
        <v>49</v>
      </c>
      <c r="B54" s="27" t="s">
        <v>152</v>
      </c>
      <c r="C54" s="27" t="s">
        <v>153</v>
      </c>
      <c r="D54" s="27" t="s">
        <v>154</v>
      </c>
      <c r="E54" s="26">
        <v>37268</v>
      </c>
      <c r="F54" s="27"/>
      <c r="G54" s="28" t="s">
        <v>222</v>
      </c>
      <c r="H54" s="27" t="s">
        <v>224</v>
      </c>
      <c r="I54" s="25">
        <f t="shared" si="2"/>
        <v>0.77916666666666778</v>
      </c>
      <c r="J54" s="25">
        <v>0.78217592592592589</v>
      </c>
    </row>
    <row r="55" spans="1:10" ht="15">
      <c r="A55" s="24">
        <f t="shared" si="1"/>
        <v>50</v>
      </c>
      <c r="B55" s="27" t="s">
        <v>155</v>
      </c>
      <c r="C55" s="27"/>
      <c r="D55" s="27" t="s">
        <v>156</v>
      </c>
      <c r="E55" s="26">
        <v>37257</v>
      </c>
      <c r="F55" s="27" t="s">
        <v>218</v>
      </c>
      <c r="G55" s="28" t="s">
        <v>222</v>
      </c>
      <c r="H55" s="27" t="s">
        <v>224</v>
      </c>
      <c r="I55" s="25">
        <f t="shared" si="2"/>
        <v>0.77934027777777892</v>
      </c>
      <c r="J55" s="25">
        <v>0.78200231481481486</v>
      </c>
    </row>
    <row r="56" spans="1:10" ht="15">
      <c r="A56" s="24">
        <f t="shared" si="1"/>
        <v>51</v>
      </c>
      <c r="B56" s="27" t="s">
        <v>231</v>
      </c>
      <c r="C56" s="27" t="s">
        <v>160</v>
      </c>
      <c r="D56" s="27" t="s">
        <v>232</v>
      </c>
      <c r="E56" s="29">
        <v>2002</v>
      </c>
      <c r="F56" s="27" t="s">
        <v>230</v>
      </c>
      <c r="G56" s="28" t="s">
        <v>222</v>
      </c>
      <c r="H56" s="27" t="s">
        <v>224</v>
      </c>
      <c r="I56" s="25">
        <f t="shared" si="2"/>
        <v>0.77951388888889006</v>
      </c>
      <c r="J56" s="25">
        <v>0.78278935185185183</v>
      </c>
    </row>
    <row r="57" spans="1:10" ht="15">
      <c r="A57" s="24">
        <f t="shared" si="1"/>
        <v>52</v>
      </c>
      <c r="B57" s="27" t="s">
        <v>233</v>
      </c>
      <c r="C57" s="27" t="s">
        <v>234</v>
      </c>
      <c r="D57" s="27" t="s">
        <v>36</v>
      </c>
      <c r="E57" s="29">
        <v>2002</v>
      </c>
      <c r="F57" s="27" t="s">
        <v>230</v>
      </c>
      <c r="G57" s="27" t="s">
        <v>222</v>
      </c>
      <c r="H57" s="27" t="s">
        <v>224</v>
      </c>
      <c r="I57" s="25">
        <f t="shared" si="2"/>
        <v>0.7796875000000012</v>
      </c>
      <c r="J57" s="25">
        <v>0.78281250000000002</v>
      </c>
    </row>
    <row r="58" spans="1:10" ht="15">
      <c r="A58" s="24">
        <f t="shared" si="1"/>
        <v>53</v>
      </c>
      <c r="B58" s="27" t="s">
        <v>270</v>
      </c>
      <c r="C58" s="27" t="s">
        <v>194</v>
      </c>
      <c r="D58" s="27" t="s">
        <v>195</v>
      </c>
      <c r="E58" s="29">
        <v>2001</v>
      </c>
      <c r="F58" s="27"/>
      <c r="G58" s="27" t="s">
        <v>223</v>
      </c>
      <c r="H58" s="27" t="s">
        <v>224</v>
      </c>
      <c r="I58" s="25">
        <f t="shared" si="2"/>
        <v>0.77986111111111234</v>
      </c>
      <c r="J58" s="25">
        <v>0.78304398148148147</v>
      </c>
    </row>
    <row r="59" spans="1:10" ht="15">
      <c r="A59" s="24">
        <f t="shared" si="1"/>
        <v>54</v>
      </c>
      <c r="B59" s="27" t="s">
        <v>95</v>
      </c>
      <c r="C59" s="27"/>
      <c r="D59" s="27" t="s">
        <v>96</v>
      </c>
      <c r="E59" s="26">
        <v>37583</v>
      </c>
      <c r="F59" s="27" t="s">
        <v>218</v>
      </c>
      <c r="G59" s="28" t="s">
        <v>222</v>
      </c>
      <c r="H59" s="27" t="s">
        <v>225</v>
      </c>
      <c r="I59" s="25">
        <f t="shared" si="2"/>
        <v>0.78003472222222348</v>
      </c>
      <c r="J59" s="25">
        <v>0.78326388888888887</v>
      </c>
    </row>
    <row r="60" spans="1:10" ht="15">
      <c r="A60" s="24">
        <f t="shared" si="1"/>
        <v>55</v>
      </c>
      <c r="B60" s="27" t="s">
        <v>99</v>
      </c>
      <c r="C60" s="27"/>
      <c r="D60" s="27" t="s">
        <v>100</v>
      </c>
      <c r="E60" s="26">
        <v>37571</v>
      </c>
      <c r="F60" s="27" t="s">
        <v>218</v>
      </c>
      <c r="G60" s="28" t="s">
        <v>222</v>
      </c>
      <c r="H60" s="27" t="s">
        <v>225</v>
      </c>
      <c r="I60" s="25">
        <f t="shared" si="2"/>
        <v>0.78020833333333461</v>
      </c>
      <c r="J60" s="25">
        <v>0.78333333333333333</v>
      </c>
    </row>
    <row r="61" spans="1:10" ht="15">
      <c r="A61" s="24">
        <f t="shared" si="1"/>
        <v>56</v>
      </c>
      <c r="B61" s="27" t="s">
        <v>101</v>
      </c>
      <c r="C61" s="27"/>
      <c r="D61" s="27" t="s">
        <v>102</v>
      </c>
      <c r="E61" s="26">
        <v>37555</v>
      </c>
      <c r="F61" s="27"/>
      <c r="G61" s="28" t="s">
        <v>222</v>
      </c>
      <c r="H61" s="27" t="s">
        <v>225</v>
      </c>
      <c r="I61" s="25">
        <f t="shared" si="2"/>
        <v>0.78038194444444575</v>
      </c>
      <c r="J61" s="25">
        <v>0.78332175925925929</v>
      </c>
    </row>
    <row r="62" spans="1:10" ht="15">
      <c r="A62" s="24">
        <f t="shared" si="1"/>
        <v>57</v>
      </c>
      <c r="B62" s="27" t="s">
        <v>112</v>
      </c>
      <c r="C62" s="27"/>
      <c r="D62" s="27" t="s">
        <v>113</v>
      </c>
      <c r="E62" s="26">
        <v>37515</v>
      </c>
      <c r="F62" s="27" t="s">
        <v>218</v>
      </c>
      <c r="G62" s="28" t="s">
        <v>222</v>
      </c>
      <c r="H62" s="27" t="s">
        <v>225</v>
      </c>
      <c r="I62" s="25">
        <f t="shared" si="2"/>
        <v>0.78055555555555689</v>
      </c>
      <c r="J62" s="25">
        <v>0.78333333333333333</v>
      </c>
    </row>
    <row r="63" spans="1:10" ht="15">
      <c r="A63" s="24">
        <f t="shared" si="1"/>
        <v>58</v>
      </c>
      <c r="B63" s="27" t="s">
        <v>114</v>
      </c>
      <c r="C63" s="27" t="s">
        <v>115</v>
      </c>
      <c r="D63" s="27" t="s">
        <v>116</v>
      </c>
      <c r="E63" s="26">
        <v>37489</v>
      </c>
      <c r="F63" s="27" t="s">
        <v>218</v>
      </c>
      <c r="G63" s="28" t="s">
        <v>222</v>
      </c>
      <c r="H63" s="27" t="s">
        <v>225</v>
      </c>
      <c r="I63" s="25">
        <f t="shared" si="2"/>
        <v>0.78072916666666803</v>
      </c>
      <c r="J63" s="25">
        <v>0.7836574074074073</v>
      </c>
    </row>
    <row r="64" spans="1:10" ht="15">
      <c r="A64" s="24">
        <f t="shared" si="1"/>
        <v>59</v>
      </c>
      <c r="B64" s="27" t="s">
        <v>252</v>
      </c>
      <c r="C64" s="27"/>
      <c r="D64" s="27" t="s">
        <v>123</v>
      </c>
      <c r="E64" s="26">
        <v>37461</v>
      </c>
      <c r="F64" s="27" t="s">
        <v>218</v>
      </c>
      <c r="G64" s="28" t="s">
        <v>222</v>
      </c>
      <c r="H64" s="27" t="s">
        <v>225</v>
      </c>
      <c r="I64" s="25">
        <f t="shared" si="2"/>
        <v>0.78090277777777917</v>
      </c>
      <c r="J64" s="25">
        <v>0.78401620370370362</v>
      </c>
    </row>
    <row r="65" spans="1:10" ht="15">
      <c r="A65" s="24">
        <f t="shared" si="1"/>
        <v>60</v>
      </c>
      <c r="B65" s="27" t="s">
        <v>126</v>
      </c>
      <c r="C65" s="27" t="s">
        <v>127</v>
      </c>
      <c r="D65" s="27" t="s">
        <v>128</v>
      </c>
      <c r="E65" s="26">
        <v>37431</v>
      </c>
      <c r="F65" s="27"/>
      <c r="G65" s="28" t="s">
        <v>222</v>
      </c>
      <c r="H65" s="27" t="s">
        <v>225</v>
      </c>
      <c r="I65" s="25">
        <f t="shared" si="2"/>
        <v>0.78107638888889031</v>
      </c>
      <c r="J65" s="25">
        <v>0.7846643518518519</v>
      </c>
    </row>
    <row r="66" spans="1:10" ht="15">
      <c r="A66" s="24">
        <f t="shared" si="1"/>
        <v>61</v>
      </c>
      <c r="B66" s="27" t="s">
        <v>129</v>
      </c>
      <c r="C66" s="27"/>
      <c r="D66" s="27" t="s">
        <v>34</v>
      </c>
      <c r="E66" s="26">
        <v>37396</v>
      </c>
      <c r="F66" s="27"/>
      <c r="G66" s="28" t="s">
        <v>222</v>
      </c>
      <c r="H66" s="27" t="s">
        <v>225</v>
      </c>
      <c r="I66" s="25">
        <f t="shared" si="2"/>
        <v>0.78125000000000144</v>
      </c>
      <c r="J66" s="25">
        <v>0.78427083333333336</v>
      </c>
    </row>
    <row r="67" spans="1:10" ht="15">
      <c r="A67" s="24">
        <f t="shared" si="1"/>
        <v>62</v>
      </c>
      <c r="B67" s="27" t="s">
        <v>138</v>
      </c>
      <c r="C67" s="27" t="s">
        <v>139</v>
      </c>
      <c r="D67" s="27" t="s">
        <v>140</v>
      </c>
      <c r="E67" s="26">
        <v>37342</v>
      </c>
      <c r="F67" s="27" t="s">
        <v>218</v>
      </c>
      <c r="G67" s="28" t="s">
        <v>222</v>
      </c>
      <c r="H67" s="27" t="s">
        <v>225</v>
      </c>
      <c r="I67" s="25">
        <f t="shared" si="2"/>
        <v>0.78142361111111258</v>
      </c>
      <c r="J67" s="25">
        <v>0.78440972222222216</v>
      </c>
    </row>
    <row r="68" spans="1:10" ht="15">
      <c r="A68" s="24">
        <f t="shared" si="1"/>
        <v>63</v>
      </c>
      <c r="B68" s="27" t="s">
        <v>141</v>
      </c>
      <c r="C68" s="27"/>
      <c r="D68" s="27" t="s">
        <v>142</v>
      </c>
      <c r="E68" s="26">
        <v>37336</v>
      </c>
      <c r="F68" s="27" t="s">
        <v>218</v>
      </c>
      <c r="G68" s="28" t="s">
        <v>222</v>
      </c>
      <c r="H68" s="27" t="s">
        <v>225</v>
      </c>
      <c r="I68" s="25">
        <f t="shared" si="2"/>
        <v>0.78159722222222372</v>
      </c>
      <c r="J68" s="25">
        <v>0.78476851851851848</v>
      </c>
    </row>
    <row r="69" spans="1:10" ht="15">
      <c r="A69" s="24">
        <f t="shared" si="1"/>
        <v>64</v>
      </c>
      <c r="B69" s="27" t="s">
        <v>150</v>
      </c>
      <c r="C69" s="27"/>
      <c r="D69" s="27" t="s">
        <v>151</v>
      </c>
      <c r="E69" s="26">
        <v>37281</v>
      </c>
      <c r="F69" s="27" t="s">
        <v>218</v>
      </c>
      <c r="G69" s="28" t="s">
        <v>222</v>
      </c>
      <c r="H69" s="27" t="s">
        <v>225</v>
      </c>
      <c r="I69" s="25">
        <f t="shared" si="2"/>
        <v>0.78177083333333486</v>
      </c>
      <c r="J69" s="25">
        <v>0.78497685185185195</v>
      </c>
    </row>
    <row r="70" spans="1:10" ht="15">
      <c r="A70" s="24">
        <f t="shared" si="1"/>
        <v>65</v>
      </c>
      <c r="B70" s="27" t="s">
        <v>233</v>
      </c>
      <c r="C70" s="27" t="s">
        <v>234</v>
      </c>
      <c r="D70" s="27" t="s">
        <v>36</v>
      </c>
      <c r="E70" s="29"/>
      <c r="F70" s="27" t="s">
        <v>230</v>
      </c>
      <c r="G70" s="28" t="s">
        <v>222</v>
      </c>
      <c r="H70" s="27" t="s">
        <v>225</v>
      </c>
      <c r="I70" s="25">
        <f t="shared" si="2"/>
        <v>0.781944444444446</v>
      </c>
      <c r="J70" s="25"/>
    </row>
    <row r="71" spans="1:10" ht="15">
      <c r="A71" s="24">
        <f t="shared" si="1"/>
        <v>66</v>
      </c>
      <c r="B71" s="27" t="s">
        <v>271</v>
      </c>
      <c r="C71" s="27"/>
      <c r="D71" s="27" t="s">
        <v>154</v>
      </c>
      <c r="E71" s="29">
        <v>2001</v>
      </c>
      <c r="F71" s="27"/>
      <c r="G71" s="27" t="s">
        <v>223</v>
      </c>
      <c r="H71" s="27" t="s">
        <v>225</v>
      </c>
      <c r="I71" s="25">
        <f t="shared" ref="I71:I116" si="3">I70+$H$4</f>
        <v>0.78211805555555713</v>
      </c>
      <c r="J71" s="25">
        <v>0.78518518518518521</v>
      </c>
    </row>
    <row r="72" spans="1:10" ht="15">
      <c r="A72" s="24">
        <f t="shared" si="1"/>
        <v>67</v>
      </c>
      <c r="B72" s="27" t="s">
        <v>272</v>
      </c>
      <c r="C72" s="27"/>
      <c r="D72" s="27" t="s">
        <v>273</v>
      </c>
      <c r="E72" s="29">
        <v>2001</v>
      </c>
      <c r="F72" s="27"/>
      <c r="G72" s="27" t="s">
        <v>223</v>
      </c>
      <c r="H72" s="27" t="s">
        <v>224</v>
      </c>
      <c r="I72" s="25">
        <f t="shared" si="3"/>
        <v>0.78229166666666827</v>
      </c>
      <c r="J72" s="25">
        <v>0.78561342592592587</v>
      </c>
    </row>
    <row r="73" spans="1:10" ht="15">
      <c r="A73" s="24">
        <f t="shared" ref="A73:A116" si="4">A72+1</f>
        <v>68</v>
      </c>
      <c r="B73" s="27" t="s">
        <v>159</v>
      </c>
      <c r="C73" s="27" t="s">
        <v>160</v>
      </c>
      <c r="D73" s="27" t="s">
        <v>161</v>
      </c>
      <c r="E73" s="26">
        <v>37231</v>
      </c>
      <c r="F73" s="27" t="s">
        <v>218</v>
      </c>
      <c r="G73" s="28" t="s">
        <v>223</v>
      </c>
      <c r="H73" s="27" t="s">
        <v>224</v>
      </c>
      <c r="I73" s="25">
        <f t="shared" si="3"/>
        <v>0.78246527777777941</v>
      </c>
      <c r="J73" s="25">
        <v>0.78553240740740737</v>
      </c>
    </row>
    <row r="74" spans="1:10" ht="15">
      <c r="A74" s="24">
        <f t="shared" si="4"/>
        <v>69</v>
      </c>
      <c r="B74" s="27" t="s">
        <v>253</v>
      </c>
      <c r="C74" s="27" t="s">
        <v>254</v>
      </c>
      <c r="D74" s="27" t="s">
        <v>36</v>
      </c>
      <c r="E74" s="26">
        <v>37218</v>
      </c>
      <c r="F74" s="27"/>
      <c r="G74" s="28" t="s">
        <v>223</v>
      </c>
      <c r="H74" s="27" t="s">
        <v>224</v>
      </c>
      <c r="I74" s="25">
        <f t="shared" si="3"/>
        <v>0.78263888888889055</v>
      </c>
      <c r="J74" s="25">
        <v>0.7855092592592593</v>
      </c>
    </row>
    <row r="75" spans="1:10" ht="15">
      <c r="A75" s="24">
        <f t="shared" si="4"/>
        <v>70</v>
      </c>
      <c r="B75" s="27" t="s">
        <v>162</v>
      </c>
      <c r="C75" s="27"/>
      <c r="D75" s="27" t="s">
        <v>163</v>
      </c>
      <c r="E75" s="26">
        <v>37208</v>
      </c>
      <c r="F75" s="27" t="s">
        <v>218</v>
      </c>
      <c r="G75" s="28" t="s">
        <v>223</v>
      </c>
      <c r="H75" s="27" t="s">
        <v>224</v>
      </c>
      <c r="I75" s="25">
        <f t="shared" si="3"/>
        <v>0.78281250000000169</v>
      </c>
      <c r="J75" s="25">
        <v>0.78582175925925923</v>
      </c>
    </row>
    <row r="76" spans="1:10" ht="15">
      <c r="A76" s="24">
        <f t="shared" si="4"/>
        <v>71</v>
      </c>
      <c r="B76" s="27" t="s">
        <v>175</v>
      </c>
      <c r="C76" s="27" t="s">
        <v>36</v>
      </c>
      <c r="D76" s="27" t="s">
        <v>37</v>
      </c>
      <c r="E76" s="26">
        <v>37139</v>
      </c>
      <c r="F76" s="27" t="s">
        <v>218</v>
      </c>
      <c r="G76" s="28" t="s">
        <v>223</v>
      </c>
      <c r="H76" s="27" t="s">
        <v>224</v>
      </c>
      <c r="I76" s="25">
        <f t="shared" si="3"/>
        <v>0.78298611111111283</v>
      </c>
      <c r="J76" s="25">
        <v>0.78592592592592592</v>
      </c>
    </row>
    <row r="77" spans="1:10" ht="15">
      <c r="A77" s="24">
        <f t="shared" si="4"/>
        <v>72</v>
      </c>
      <c r="B77" s="27" t="s">
        <v>179</v>
      </c>
      <c r="C77" s="27"/>
      <c r="D77" s="27" t="s">
        <v>180</v>
      </c>
      <c r="E77" s="26">
        <v>37113</v>
      </c>
      <c r="F77" s="27" t="s">
        <v>218</v>
      </c>
      <c r="G77" s="28" t="s">
        <v>223</v>
      </c>
      <c r="H77" s="27" t="s">
        <v>224</v>
      </c>
      <c r="I77" s="25">
        <f t="shared" si="3"/>
        <v>0.78315972222222396</v>
      </c>
      <c r="J77" s="25">
        <v>0.78585648148148157</v>
      </c>
    </row>
    <row r="78" spans="1:10" ht="15">
      <c r="A78" s="24">
        <f t="shared" si="4"/>
        <v>73</v>
      </c>
      <c r="B78" s="27" t="s">
        <v>31</v>
      </c>
      <c r="C78" s="27" t="s">
        <v>184</v>
      </c>
      <c r="D78" s="27" t="s">
        <v>185</v>
      </c>
      <c r="E78" s="26">
        <v>37086</v>
      </c>
      <c r="F78" s="27" t="s">
        <v>218</v>
      </c>
      <c r="G78" s="28" t="s">
        <v>223</v>
      </c>
      <c r="H78" s="27" t="s">
        <v>224</v>
      </c>
      <c r="I78" s="25">
        <f t="shared" si="3"/>
        <v>0.7833333333333351</v>
      </c>
      <c r="J78" s="25">
        <v>0.78612268518518524</v>
      </c>
    </row>
    <row r="79" spans="1:10" ht="15">
      <c r="A79" s="24">
        <f t="shared" si="4"/>
        <v>74</v>
      </c>
      <c r="B79" s="27" t="s">
        <v>109</v>
      </c>
      <c r="C79" s="27"/>
      <c r="D79" s="27" t="s">
        <v>186</v>
      </c>
      <c r="E79" s="26">
        <v>37080</v>
      </c>
      <c r="F79" s="27" t="s">
        <v>218</v>
      </c>
      <c r="G79" s="28" t="s">
        <v>223</v>
      </c>
      <c r="H79" s="27" t="s">
        <v>224</v>
      </c>
      <c r="I79" s="25">
        <f t="shared" si="3"/>
        <v>0.78350694444444624</v>
      </c>
      <c r="J79" s="25">
        <v>0.78664351851851855</v>
      </c>
    </row>
    <row r="80" spans="1:10" ht="15">
      <c r="A80" s="24">
        <f t="shared" si="4"/>
        <v>75</v>
      </c>
      <c r="B80" s="27" t="s">
        <v>187</v>
      </c>
      <c r="C80" s="27" t="s">
        <v>188</v>
      </c>
      <c r="D80" s="27" t="s">
        <v>189</v>
      </c>
      <c r="E80" s="26">
        <v>37075</v>
      </c>
      <c r="F80" s="27" t="s">
        <v>218</v>
      </c>
      <c r="G80" s="28" t="s">
        <v>223</v>
      </c>
      <c r="H80" s="27" t="s">
        <v>224</v>
      </c>
      <c r="I80" s="25">
        <f t="shared" si="3"/>
        <v>0.78368055555555738</v>
      </c>
      <c r="J80" s="25">
        <v>0.78711805555555558</v>
      </c>
    </row>
    <row r="81" spans="1:10" ht="15">
      <c r="A81" s="24">
        <f t="shared" si="4"/>
        <v>76</v>
      </c>
      <c r="B81" s="27" t="s">
        <v>192</v>
      </c>
      <c r="C81" s="27"/>
      <c r="D81" s="27" t="s">
        <v>193</v>
      </c>
      <c r="E81" s="26">
        <v>37053</v>
      </c>
      <c r="F81" s="27" t="s">
        <v>218</v>
      </c>
      <c r="G81" s="28" t="s">
        <v>223</v>
      </c>
      <c r="H81" s="27" t="s">
        <v>224</v>
      </c>
      <c r="I81" s="25">
        <f t="shared" si="3"/>
        <v>0.78385416666666852</v>
      </c>
      <c r="J81" s="25">
        <v>0.78700231481481486</v>
      </c>
    </row>
    <row r="82" spans="1:10" ht="15">
      <c r="A82" s="24">
        <f t="shared" si="4"/>
        <v>77</v>
      </c>
      <c r="B82" s="27" t="s">
        <v>109</v>
      </c>
      <c r="C82" s="27" t="s">
        <v>194</v>
      </c>
      <c r="D82" s="27" t="s">
        <v>195</v>
      </c>
      <c r="E82" s="26">
        <v>37046</v>
      </c>
      <c r="F82" s="27"/>
      <c r="G82" s="28" t="s">
        <v>223</v>
      </c>
      <c r="H82" s="27" t="s">
        <v>224</v>
      </c>
      <c r="I82" s="25">
        <f t="shared" si="3"/>
        <v>0.78402777777777966</v>
      </c>
      <c r="J82" s="25"/>
    </row>
    <row r="83" spans="1:10" ht="15">
      <c r="A83" s="24">
        <f t="shared" si="4"/>
        <v>78</v>
      </c>
      <c r="B83" s="27" t="s">
        <v>196</v>
      </c>
      <c r="C83" s="27"/>
      <c r="D83" s="27" t="s">
        <v>197</v>
      </c>
      <c r="E83" s="26">
        <v>37031</v>
      </c>
      <c r="F83" s="27" t="s">
        <v>218</v>
      </c>
      <c r="G83" s="28" t="s">
        <v>223</v>
      </c>
      <c r="H83" s="27" t="s">
        <v>224</v>
      </c>
      <c r="I83" s="25">
        <f t="shared" si="3"/>
        <v>0.78420138888889079</v>
      </c>
      <c r="J83" s="25">
        <v>0.78746527777777775</v>
      </c>
    </row>
    <row r="84" spans="1:10" ht="15">
      <c r="A84" s="24">
        <f t="shared" si="4"/>
        <v>79</v>
      </c>
      <c r="B84" s="27" t="s">
        <v>198</v>
      </c>
      <c r="C84" s="27" t="s">
        <v>160</v>
      </c>
      <c r="D84" s="27" t="s">
        <v>48</v>
      </c>
      <c r="E84" s="26">
        <v>37029</v>
      </c>
      <c r="F84" s="27" t="s">
        <v>218</v>
      </c>
      <c r="G84" s="28" t="s">
        <v>223</v>
      </c>
      <c r="H84" s="27" t="s">
        <v>224</v>
      </c>
      <c r="I84" s="25">
        <f t="shared" si="3"/>
        <v>0.78437500000000193</v>
      </c>
      <c r="J84" s="25">
        <v>0.78733796296296299</v>
      </c>
    </row>
    <row r="85" spans="1:10" ht="15">
      <c r="A85" s="24">
        <f t="shared" si="4"/>
        <v>80</v>
      </c>
      <c r="B85" s="27" t="s">
        <v>199</v>
      </c>
      <c r="C85" s="27" t="s">
        <v>200</v>
      </c>
      <c r="D85" s="27" t="s">
        <v>201</v>
      </c>
      <c r="E85" s="26">
        <v>37027</v>
      </c>
      <c r="F85" s="27"/>
      <c r="G85" s="28" t="s">
        <v>223</v>
      </c>
      <c r="H85" s="27" t="s">
        <v>224</v>
      </c>
      <c r="I85" s="25">
        <f t="shared" si="3"/>
        <v>0.78454861111111307</v>
      </c>
      <c r="J85" s="25">
        <v>0.78791666666666671</v>
      </c>
    </row>
    <row r="86" spans="1:10" ht="15">
      <c r="A86" s="24">
        <f t="shared" si="4"/>
        <v>81</v>
      </c>
      <c r="B86" s="27" t="s">
        <v>204</v>
      </c>
      <c r="C86" s="27" t="s">
        <v>205</v>
      </c>
      <c r="D86" s="27" t="s">
        <v>206</v>
      </c>
      <c r="E86" s="26">
        <v>37004</v>
      </c>
      <c r="F86" s="27" t="s">
        <v>218</v>
      </c>
      <c r="G86" s="28" t="s">
        <v>223</v>
      </c>
      <c r="H86" s="27" t="s">
        <v>224</v>
      </c>
      <c r="I86" s="25">
        <f t="shared" si="3"/>
        <v>0.78472222222222421</v>
      </c>
      <c r="J86" s="25">
        <v>0.78793981481481479</v>
      </c>
    </row>
    <row r="87" spans="1:10" ht="15">
      <c r="A87" s="24">
        <f t="shared" si="4"/>
        <v>82</v>
      </c>
      <c r="B87" s="27" t="s">
        <v>80</v>
      </c>
      <c r="C87" s="27"/>
      <c r="D87" s="27" t="s">
        <v>207</v>
      </c>
      <c r="E87" s="26">
        <v>36995</v>
      </c>
      <c r="F87" s="27" t="s">
        <v>218</v>
      </c>
      <c r="G87" s="28" t="s">
        <v>223</v>
      </c>
      <c r="H87" s="27" t="s">
        <v>224</v>
      </c>
      <c r="I87" s="25">
        <f t="shared" si="3"/>
        <v>0.78489583333333535</v>
      </c>
      <c r="J87" s="25">
        <v>0.78805555555555562</v>
      </c>
    </row>
    <row r="88" spans="1:10" ht="15">
      <c r="A88" s="24">
        <f t="shared" si="4"/>
        <v>83</v>
      </c>
      <c r="B88" s="27" t="s">
        <v>106</v>
      </c>
      <c r="C88" s="27" t="s">
        <v>209</v>
      </c>
      <c r="D88" s="27" t="s">
        <v>210</v>
      </c>
      <c r="E88" s="26">
        <v>36935</v>
      </c>
      <c r="F88" s="27" t="s">
        <v>218</v>
      </c>
      <c r="G88" s="28" t="s">
        <v>223</v>
      </c>
      <c r="H88" s="27" t="s">
        <v>224</v>
      </c>
      <c r="I88" s="25">
        <f t="shared" si="3"/>
        <v>0.78506944444444648</v>
      </c>
      <c r="J88" s="25">
        <v>0.78813657407407411</v>
      </c>
    </row>
    <row r="89" spans="1:10" ht="15">
      <c r="A89" s="24">
        <f t="shared" si="4"/>
        <v>84</v>
      </c>
      <c r="B89" s="27" t="s">
        <v>213</v>
      </c>
      <c r="C89" s="27" t="s">
        <v>214</v>
      </c>
      <c r="D89" s="27" t="s">
        <v>215</v>
      </c>
      <c r="E89" s="26">
        <v>36911</v>
      </c>
      <c r="F89" s="27" t="s">
        <v>218</v>
      </c>
      <c r="G89" s="28" t="s">
        <v>223</v>
      </c>
      <c r="H89" s="27" t="s">
        <v>224</v>
      </c>
      <c r="I89" s="25">
        <f t="shared" si="3"/>
        <v>0.78524305555555762</v>
      </c>
      <c r="J89" s="25">
        <v>0.78856481481481477</v>
      </c>
    </row>
    <row r="90" spans="1:10" ht="15">
      <c r="A90" s="24">
        <f t="shared" si="4"/>
        <v>85</v>
      </c>
      <c r="B90" s="27" t="s">
        <v>216</v>
      </c>
      <c r="C90" s="27" t="s">
        <v>38</v>
      </c>
      <c r="D90" s="27" t="s">
        <v>217</v>
      </c>
      <c r="E90" s="26">
        <v>36892</v>
      </c>
      <c r="F90" s="27" t="s">
        <v>218</v>
      </c>
      <c r="G90" s="28" t="s">
        <v>223</v>
      </c>
      <c r="H90" s="27" t="s">
        <v>224</v>
      </c>
      <c r="I90" s="25">
        <f t="shared" si="3"/>
        <v>0.78541666666666876</v>
      </c>
      <c r="J90" s="25">
        <v>0.7883796296296296</v>
      </c>
    </row>
    <row r="91" spans="1:10" ht="15">
      <c r="A91" s="24">
        <f t="shared" si="4"/>
        <v>86</v>
      </c>
      <c r="B91" s="27" t="s">
        <v>235</v>
      </c>
      <c r="C91" s="27" t="s">
        <v>236</v>
      </c>
      <c r="D91" s="27" t="s">
        <v>237</v>
      </c>
      <c r="E91" s="26"/>
      <c r="F91" s="27" t="s">
        <v>230</v>
      </c>
      <c r="G91" s="28" t="s">
        <v>223</v>
      </c>
      <c r="H91" s="27" t="s">
        <v>224</v>
      </c>
      <c r="I91" s="25">
        <f t="shared" si="3"/>
        <v>0.7855902777777799</v>
      </c>
      <c r="J91" s="25">
        <v>0.78888888888888886</v>
      </c>
    </row>
    <row r="92" spans="1:10" ht="15">
      <c r="A92" s="24">
        <f t="shared" si="4"/>
        <v>87</v>
      </c>
      <c r="B92" s="27" t="s">
        <v>238</v>
      </c>
      <c r="C92" s="27"/>
      <c r="D92" s="27" t="s">
        <v>239</v>
      </c>
      <c r="E92" s="26"/>
      <c r="F92" s="27" t="s">
        <v>230</v>
      </c>
      <c r="G92" s="28" t="s">
        <v>223</v>
      </c>
      <c r="H92" s="27" t="s">
        <v>224</v>
      </c>
      <c r="I92" s="25">
        <f t="shared" si="3"/>
        <v>0.78576388888889104</v>
      </c>
      <c r="J92" s="25">
        <v>0.78903935185185192</v>
      </c>
    </row>
    <row r="93" spans="1:10" ht="15">
      <c r="A93" s="24">
        <f t="shared" si="4"/>
        <v>88</v>
      </c>
      <c r="B93" s="27" t="s">
        <v>240</v>
      </c>
      <c r="C93" s="27"/>
      <c r="D93" s="27" t="s">
        <v>241</v>
      </c>
      <c r="E93" s="29"/>
      <c r="F93" s="27" t="s">
        <v>230</v>
      </c>
      <c r="G93" s="28" t="s">
        <v>223</v>
      </c>
      <c r="H93" s="27" t="s">
        <v>224</v>
      </c>
      <c r="I93" s="25">
        <f t="shared" si="3"/>
        <v>0.78593750000000218</v>
      </c>
      <c r="J93" s="25">
        <v>0.78905092592592585</v>
      </c>
    </row>
    <row r="94" spans="1:10" ht="15">
      <c r="A94" s="24">
        <f t="shared" si="4"/>
        <v>89</v>
      </c>
      <c r="B94" s="27" t="s">
        <v>274</v>
      </c>
      <c r="C94" s="27"/>
      <c r="D94" s="27" t="s">
        <v>275</v>
      </c>
      <c r="E94" s="29">
        <v>2001</v>
      </c>
      <c r="F94" s="27"/>
      <c r="G94" s="27" t="s">
        <v>223</v>
      </c>
      <c r="H94" s="27" t="s">
        <v>224</v>
      </c>
      <c r="I94" s="25">
        <f t="shared" si="3"/>
        <v>0.78611111111111331</v>
      </c>
      <c r="J94" s="25">
        <v>0.78961805555555553</v>
      </c>
    </row>
    <row r="95" spans="1:10" ht="15">
      <c r="A95" s="24">
        <f t="shared" si="4"/>
        <v>90</v>
      </c>
      <c r="B95" s="27" t="s">
        <v>235</v>
      </c>
      <c r="C95" s="27" t="s">
        <v>276</v>
      </c>
      <c r="D95" s="27" t="s">
        <v>247</v>
      </c>
      <c r="E95" s="29">
        <v>2001</v>
      </c>
      <c r="F95" s="27"/>
      <c r="G95" s="27" t="s">
        <v>223</v>
      </c>
      <c r="H95" s="27" t="s">
        <v>224</v>
      </c>
      <c r="I95" s="25">
        <f t="shared" si="3"/>
        <v>0.78628472222222445</v>
      </c>
      <c r="J95" s="25">
        <v>0.78920138888888891</v>
      </c>
    </row>
    <row r="96" spans="1:10" ht="15">
      <c r="A96" s="24">
        <f t="shared" si="4"/>
        <v>91</v>
      </c>
      <c r="B96" s="27" t="s">
        <v>91</v>
      </c>
      <c r="C96" s="27" t="s">
        <v>157</v>
      </c>
      <c r="D96" s="27" t="s">
        <v>158</v>
      </c>
      <c r="E96" s="26">
        <v>37256</v>
      </c>
      <c r="F96" s="27" t="s">
        <v>218</v>
      </c>
      <c r="G96" s="28" t="s">
        <v>223</v>
      </c>
      <c r="H96" s="27" t="s">
        <v>225</v>
      </c>
      <c r="I96" s="25">
        <f t="shared" si="3"/>
        <v>0.78645833333333559</v>
      </c>
      <c r="J96" s="25">
        <v>0.78932870370370367</v>
      </c>
    </row>
    <row r="97" spans="1:10" ht="15">
      <c r="A97" s="24">
        <f t="shared" si="4"/>
        <v>92</v>
      </c>
      <c r="B97" s="27" t="s">
        <v>164</v>
      </c>
      <c r="C97" s="27" t="s">
        <v>165</v>
      </c>
      <c r="D97" s="27" t="s">
        <v>166</v>
      </c>
      <c r="E97" s="26">
        <v>37205</v>
      </c>
      <c r="F97" s="27" t="s">
        <v>218</v>
      </c>
      <c r="G97" s="28" t="s">
        <v>223</v>
      </c>
      <c r="H97" s="27" t="s">
        <v>225</v>
      </c>
      <c r="I97" s="25">
        <f t="shared" si="3"/>
        <v>0.78663194444444673</v>
      </c>
      <c r="J97" s="25">
        <v>0.7893634259259259</v>
      </c>
    </row>
    <row r="98" spans="1:10" ht="15">
      <c r="A98" s="24">
        <f t="shared" si="4"/>
        <v>93</v>
      </c>
      <c r="B98" s="27" t="s">
        <v>87</v>
      </c>
      <c r="C98" s="27" t="s">
        <v>167</v>
      </c>
      <c r="D98" s="27" t="s">
        <v>168</v>
      </c>
      <c r="E98" s="26">
        <v>37169</v>
      </c>
      <c r="F98" s="27" t="s">
        <v>218</v>
      </c>
      <c r="G98" s="28" t="s">
        <v>223</v>
      </c>
      <c r="H98" s="27" t="s">
        <v>225</v>
      </c>
      <c r="I98" s="25">
        <f t="shared" si="3"/>
        <v>0.78680555555555787</v>
      </c>
      <c r="J98" s="25">
        <v>0.79039351851851858</v>
      </c>
    </row>
    <row r="99" spans="1:10" ht="15">
      <c r="A99" s="24">
        <f t="shared" si="4"/>
        <v>94</v>
      </c>
      <c r="B99" s="27" t="s">
        <v>169</v>
      </c>
      <c r="C99" s="27"/>
      <c r="D99" s="27" t="s">
        <v>170</v>
      </c>
      <c r="E99" s="26">
        <v>37169</v>
      </c>
      <c r="F99" s="27"/>
      <c r="G99" s="28" t="s">
        <v>223</v>
      </c>
      <c r="H99" s="27" t="s">
        <v>225</v>
      </c>
      <c r="I99" s="25">
        <f t="shared" si="3"/>
        <v>0.78697916666666901</v>
      </c>
      <c r="J99" s="25">
        <v>0.79</v>
      </c>
    </row>
    <row r="100" spans="1:10" ht="15">
      <c r="A100" s="24">
        <f t="shared" si="4"/>
        <v>95</v>
      </c>
      <c r="B100" s="27" t="s">
        <v>171</v>
      </c>
      <c r="C100" s="27" t="s">
        <v>55</v>
      </c>
      <c r="D100" s="27" t="s">
        <v>56</v>
      </c>
      <c r="E100" s="26">
        <v>37152</v>
      </c>
      <c r="F100" s="27" t="s">
        <v>218</v>
      </c>
      <c r="G100" s="28" t="s">
        <v>223</v>
      </c>
      <c r="H100" s="27" t="s">
        <v>225</v>
      </c>
      <c r="I100" s="25">
        <f t="shared" si="3"/>
        <v>0.78715277777778014</v>
      </c>
      <c r="J100" s="25">
        <v>0.7897453703703704</v>
      </c>
    </row>
    <row r="101" spans="1:10" ht="15">
      <c r="A101" s="24">
        <f t="shared" si="4"/>
        <v>96</v>
      </c>
      <c r="B101" s="27" t="s">
        <v>172</v>
      </c>
      <c r="C101" s="27" t="s">
        <v>173</v>
      </c>
      <c r="D101" s="27" t="s">
        <v>174</v>
      </c>
      <c r="E101" s="26">
        <v>37144</v>
      </c>
      <c r="F101" s="27"/>
      <c r="G101" s="28" t="s">
        <v>223</v>
      </c>
      <c r="H101" s="27" t="s">
        <v>225</v>
      </c>
      <c r="I101" s="25">
        <f t="shared" si="3"/>
        <v>0.78732638888889128</v>
      </c>
      <c r="J101" s="25">
        <v>0.79018518518518521</v>
      </c>
    </row>
    <row r="102" spans="1:10" ht="15">
      <c r="A102" s="24">
        <f t="shared" si="4"/>
        <v>97</v>
      </c>
      <c r="B102" s="27" t="s">
        <v>176</v>
      </c>
      <c r="C102" s="27" t="s">
        <v>177</v>
      </c>
      <c r="D102" s="27" t="s">
        <v>178</v>
      </c>
      <c r="E102" s="26">
        <v>37113</v>
      </c>
      <c r="F102" s="27"/>
      <c r="G102" s="28" t="s">
        <v>223</v>
      </c>
      <c r="H102" s="27" t="s">
        <v>225</v>
      </c>
      <c r="I102" s="25">
        <f t="shared" si="3"/>
        <v>0.78750000000000242</v>
      </c>
      <c r="J102" s="25">
        <v>0.7903472222222222</v>
      </c>
    </row>
    <row r="103" spans="1:10" ht="15">
      <c r="A103" s="24">
        <f t="shared" si="4"/>
        <v>98</v>
      </c>
      <c r="B103" s="27" t="s">
        <v>181</v>
      </c>
      <c r="C103" s="27" t="s">
        <v>182</v>
      </c>
      <c r="D103" s="27" t="s">
        <v>183</v>
      </c>
      <c r="E103" s="26">
        <v>37092</v>
      </c>
      <c r="F103" s="27" t="s">
        <v>218</v>
      </c>
      <c r="G103" s="28" t="s">
        <v>223</v>
      </c>
      <c r="H103" s="27" t="s">
        <v>225</v>
      </c>
      <c r="I103" s="25">
        <f t="shared" si="3"/>
        <v>0.78767361111111356</v>
      </c>
      <c r="J103" s="25">
        <v>0.79045138888888899</v>
      </c>
    </row>
    <row r="104" spans="1:10" ht="15">
      <c r="A104" s="24">
        <f t="shared" si="4"/>
        <v>99</v>
      </c>
      <c r="B104" s="27" t="s">
        <v>265</v>
      </c>
      <c r="C104" s="27"/>
      <c r="D104" s="27" t="s">
        <v>277</v>
      </c>
      <c r="E104" s="26">
        <v>2002</v>
      </c>
      <c r="F104" s="27"/>
      <c r="G104" s="28" t="s">
        <v>222</v>
      </c>
      <c r="H104" s="27" t="s">
        <v>225</v>
      </c>
      <c r="I104" s="25">
        <f t="shared" si="3"/>
        <v>0.7878472222222247</v>
      </c>
      <c r="J104" s="25">
        <v>0.79069444444444448</v>
      </c>
    </row>
    <row r="105" spans="1:10" ht="15">
      <c r="A105" s="24">
        <f t="shared" si="4"/>
        <v>100</v>
      </c>
      <c r="B105" s="27" t="s">
        <v>129</v>
      </c>
      <c r="C105" s="27" t="s">
        <v>190</v>
      </c>
      <c r="D105" s="27" t="s">
        <v>191</v>
      </c>
      <c r="E105" s="26">
        <v>37062</v>
      </c>
      <c r="F105" s="27" t="s">
        <v>218</v>
      </c>
      <c r="G105" s="28" t="s">
        <v>223</v>
      </c>
      <c r="H105" s="27" t="s">
        <v>225</v>
      </c>
      <c r="I105" s="25">
        <f t="shared" si="3"/>
        <v>0.78802083333333584</v>
      </c>
      <c r="J105" s="25">
        <v>0.79074074074074074</v>
      </c>
    </row>
    <row r="106" spans="1:10" ht="15">
      <c r="A106" s="24">
        <f t="shared" si="4"/>
        <v>101</v>
      </c>
      <c r="B106" s="27" t="s">
        <v>202</v>
      </c>
      <c r="C106" s="27"/>
      <c r="D106" s="27" t="s">
        <v>203</v>
      </c>
      <c r="E106" s="26">
        <v>37022</v>
      </c>
      <c r="F106" s="27"/>
      <c r="G106" s="28" t="s">
        <v>223</v>
      </c>
      <c r="H106" s="27" t="s">
        <v>225</v>
      </c>
      <c r="I106" s="25">
        <f t="shared" si="3"/>
        <v>0.78819444444444697</v>
      </c>
      <c r="J106" s="25">
        <v>0.79074074074074074</v>
      </c>
    </row>
    <row r="107" spans="1:10" ht="15">
      <c r="A107" s="24">
        <f t="shared" si="4"/>
        <v>102</v>
      </c>
      <c r="B107" s="27" t="s">
        <v>150</v>
      </c>
      <c r="C107" s="27"/>
      <c r="D107" s="27" t="s">
        <v>58</v>
      </c>
      <c r="E107" s="26">
        <v>37018</v>
      </c>
      <c r="F107" s="27" t="s">
        <v>218</v>
      </c>
      <c r="G107" s="28" t="s">
        <v>223</v>
      </c>
      <c r="H107" s="27" t="s">
        <v>225</v>
      </c>
      <c r="I107" s="25">
        <f t="shared" si="3"/>
        <v>0.78836805555555811</v>
      </c>
      <c r="J107" s="25">
        <v>0.79105324074074079</v>
      </c>
    </row>
    <row r="108" spans="1:10" ht="15">
      <c r="A108" s="24">
        <f t="shared" si="4"/>
        <v>103</v>
      </c>
      <c r="B108" s="27" t="s">
        <v>208</v>
      </c>
      <c r="C108" s="27"/>
      <c r="D108" s="27" t="s">
        <v>40</v>
      </c>
      <c r="E108" s="26">
        <v>36958</v>
      </c>
      <c r="F108" s="27"/>
      <c r="G108" s="28" t="s">
        <v>223</v>
      </c>
      <c r="H108" s="27" t="s">
        <v>225</v>
      </c>
      <c r="I108" s="25">
        <f t="shared" si="3"/>
        <v>0.78854166666666925</v>
      </c>
      <c r="J108" s="25">
        <v>0.79093749999999996</v>
      </c>
    </row>
    <row r="109" spans="1:10" ht="15">
      <c r="A109" s="24">
        <f t="shared" si="4"/>
        <v>104</v>
      </c>
      <c r="B109" s="27" t="s">
        <v>99</v>
      </c>
      <c r="C109" s="27" t="s">
        <v>63</v>
      </c>
      <c r="D109" s="27" t="s">
        <v>64</v>
      </c>
      <c r="E109" s="26">
        <v>36938</v>
      </c>
      <c r="F109" s="27" t="s">
        <v>218</v>
      </c>
      <c r="G109" s="28" t="s">
        <v>223</v>
      </c>
      <c r="H109" s="27" t="s">
        <v>225</v>
      </c>
      <c r="I109" s="25">
        <f t="shared" si="3"/>
        <v>0.78871527777778039</v>
      </c>
      <c r="J109" s="25">
        <v>0.79108796296296291</v>
      </c>
    </row>
    <row r="110" spans="1:10" ht="15">
      <c r="A110" s="24">
        <f t="shared" si="4"/>
        <v>105</v>
      </c>
      <c r="B110" s="27" t="s">
        <v>211</v>
      </c>
      <c r="C110" s="27"/>
      <c r="D110" s="27" t="s">
        <v>212</v>
      </c>
      <c r="E110" s="26">
        <v>36914</v>
      </c>
      <c r="F110" s="27" t="s">
        <v>218</v>
      </c>
      <c r="G110" s="28" t="s">
        <v>223</v>
      </c>
      <c r="H110" s="27" t="s">
        <v>225</v>
      </c>
      <c r="I110" s="25">
        <f t="shared" si="3"/>
        <v>0.78888888888889153</v>
      </c>
      <c r="J110" s="25">
        <v>0.79159722222222229</v>
      </c>
    </row>
    <row r="111" spans="1:10" ht="15">
      <c r="A111" s="24">
        <f t="shared" si="4"/>
        <v>106</v>
      </c>
      <c r="B111" s="27" t="s">
        <v>242</v>
      </c>
      <c r="C111" s="27"/>
      <c r="D111" s="27" t="s">
        <v>243</v>
      </c>
      <c r="E111" s="29"/>
      <c r="F111" s="27" t="s">
        <v>230</v>
      </c>
      <c r="G111" s="28" t="s">
        <v>223</v>
      </c>
      <c r="H111" s="27" t="s">
        <v>225</v>
      </c>
      <c r="I111" s="25">
        <f t="shared" si="3"/>
        <v>0.78906250000000266</v>
      </c>
      <c r="J111" s="25">
        <v>0.79186342592592596</v>
      </c>
    </row>
    <row r="112" spans="1:10" ht="15">
      <c r="A112" s="24">
        <f t="shared" si="4"/>
        <v>107</v>
      </c>
      <c r="B112" s="27" t="s">
        <v>244</v>
      </c>
      <c r="C112" s="27"/>
      <c r="D112" s="27" t="s">
        <v>245</v>
      </c>
      <c r="E112" s="29"/>
      <c r="F112" s="27" t="s">
        <v>230</v>
      </c>
      <c r="G112" s="28" t="s">
        <v>223</v>
      </c>
      <c r="H112" s="27" t="s">
        <v>225</v>
      </c>
      <c r="I112" s="25">
        <f t="shared" si="3"/>
        <v>0.7892361111111138</v>
      </c>
      <c r="J112" s="25">
        <v>0.79195601851851849</v>
      </c>
    </row>
    <row r="113" spans="1:10" ht="15">
      <c r="A113" s="24">
        <f t="shared" si="4"/>
        <v>108</v>
      </c>
      <c r="B113" s="27" t="s">
        <v>246</v>
      </c>
      <c r="C113" s="27" t="s">
        <v>247</v>
      </c>
      <c r="D113" s="27" t="s">
        <v>248</v>
      </c>
      <c r="E113" s="29"/>
      <c r="F113" s="27" t="s">
        <v>230</v>
      </c>
      <c r="G113" s="28" t="s">
        <v>223</v>
      </c>
      <c r="H113" s="27" t="s">
        <v>225</v>
      </c>
      <c r="I113" s="25">
        <f t="shared" si="3"/>
        <v>0.78940972222222494</v>
      </c>
      <c r="J113" s="25">
        <v>0.79195601851851849</v>
      </c>
    </row>
    <row r="114" spans="1:10" ht="15">
      <c r="A114" s="24">
        <f t="shared" si="4"/>
        <v>109</v>
      </c>
      <c r="B114" s="27" t="s">
        <v>249</v>
      </c>
      <c r="C114" s="27"/>
      <c r="D114" s="27" t="s">
        <v>250</v>
      </c>
      <c r="E114" s="29"/>
      <c r="F114" s="27" t="s">
        <v>230</v>
      </c>
      <c r="G114" s="28" t="s">
        <v>223</v>
      </c>
      <c r="H114" s="27" t="s">
        <v>225</v>
      </c>
      <c r="I114" s="25">
        <f t="shared" si="3"/>
        <v>0.78958333333333608</v>
      </c>
      <c r="J114" s="25">
        <v>0.79241898148148149</v>
      </c>
    </row>
    <row r="115" spans="1:10" ht="15">
      <c r="A115" s="24">
        <f t="shared" si="4"/>
        <v>110</v>
      </c>
      <c r="B115" s="27" t="s">
        <v>278</v>
      </c>
      <c r="C115" s="27"/>
      <c r="D115" s="27" t="s">
        <v>279</v>
      </c>
      <c r="E115" s="29">
        <v>1999</v>
      </c>
      <c r="F115" s="27" t="s">
        <v>230</v>
      </c>
      <c r="G115" s="27" t="s">
        <v>280</v>
      </c>
      <c r="H115" s="27" t="s">
        <v>225</v>
      </c>
      <c r="I115" s="25">
        <f t="shared" si="3"/>
        <v>0.78975694444444722</v>
      </c>
      <c r="J115" s="25">
        <v>0.7949652777777777</v>
      </c>
    </row>
    <row r="116" spans="1:10" ht="15">
      <c r="A116" s="24">
        <f t="shared" si="4"/>
        <v>111</v>
      </c>
      <c r="B116" s="27" t="s">
        <v>281</v>
      </c>
      <c r="C116" s="27"/>
      <c r="D116" s="27" t="s">
        <v>282</v>
      </c>
      <c r="E116" s="29">
        <v>2000</v>
      </c>
      <c r="F116" s="27" t="s">
        <v>230</v>
      </c>
      <c r="G116" s="27" t="s">
        <v>222</v>
      </c>
      <c r="H116" s="27" t="s">
        <v>224</v>
      </c>
      <c r="I116" s="25">
        <f t="shared" si="3"/>
        <v>0.78993055555555836</v>
      </c>
      <c r="J116" s="25">
        <v>0.79554398148148142</v>
      </c>
    </row>
    <row r="117" spans="1:10" ht="15">
      <c r="A117" s="11"/>
      <c r="I117" s="13"/>
      <c r="J117" s="13"/>
    </row>
    <row r="118" spans="1:10" ht="15.75">
      <c r="A118" s="11"/>
      <c r="B118" s="9"/>
      <c r="C118" s="9"/>
      <c r="D118" s="9"/>
      <c r="I118" s="7"/>
      <c r="J118" s="7"/>
    </row>
    <row r="119" spans="1:10" ht="15">
      <c r="A119" s="11"/>
      <c r="I119" s="7"/>
      <c r="J119" s="7"/>
    </row>
    <row r="120" spans="1:10" ht="15">
      <c r="A120" s="11"/>
      <c r="I120" s="7"/>
      <c r="J120" s="7"/>
    </row>
    <row r="121" spans="1:10" ht="15">
      <c r="A121" s="11"/>
      <c r="I121" s="7"/>
      <c r="J121" s="7"/>
    </row>
    <row r="122" spans="1:10" ht="15">
      <c r="A122" s="11"/>
      <c r="I122" s="7"/>
      <c r="J122" s="7"/>
    </row>
    <row r="123" spans="1:10" ht="15">
      <c r="A123" s="11"/>
      <c r="I123" s="7"/>
      <c r="J123" s="7"/>
    </row>
    <row r="124" spans="1:10" ht="15">
      <c r="A124" s="11"/>
      <c r="I124" s="7"/>
      <c r="J124" s="7"/>
    </row>
    <row r="125" spans="1:10" ht="15">
      <c r="A125" s="11"/>
      <c r="I125" s="7"/>
      <c r="J125" s="7"/>
    </row>
    <row r="126" spans="1:10" ht="15">
      <c r="A126" s="11"/>
      <c r="I126" s="7"/>
      <c r="J126" s="7"/>
    </row>
    <row r="127" spans="1:10" ht="15">
      <c r="A127" s="11"/>
      <c r="I127" s="7"/>
      <c r="J127" s="7"/>
    </row>
    <row r="128" spans="1:10" ht="15">
      <c r="A128" s="11"/>
      <c r="I128" s="7"/>
      <c r="J128" s="7"/>
    </row>
    <row r="129" spans="1:10" ht="15">
      <c r="A129" s="11"/>
      <c r="I129" s="7"/>
      <c r="J129" s="7"/>
    </row>
    <row r="130" spans="1:10" ht="15">
      <c r="A130" s="11"/>
      <c r="I130" s="7"/>
      <c r="J130" s="7"/>
    </row>
    <row r="131" spans="1:10" ht="15">
      <c r="A131" s="11"/>
      <c r="I131" s="7"/>
      <c r="J131" s="7"/>
    </row>
    <row r="132" spans="1:10" ht="15">
      <c r="A132" s="11"/>
      <c r="I132" s="7"/>
      <c r="J132" s="7"/>
    </row>
    <row r="133" spans="1:10" ht="15">
      <c r="A133" s="11"/>
      <c r="I133" s="7"/>
      <c r="J133" s="7"/>
    </row>
    <row r="134" spans="1:10" ht="15">
      <c r="A134" s="11"/>
      <c r="I134" s="7"/>
      <c r="J134" s="7"/>
    </row>
    <row r="135" spans="1:10" ht="15">
      <c r="A135" s="11"/>
      <c r="I135" s="7"/>
      <c r="J135" s="7"/>
    </row>
    <row r="136" spans="1:10" ht="15">
      <c r="A136" s="11"/>
      <c r="I136" s="7"/>
      <c r="J136" s="7"/>
    </row>
    <row r="137" spans="1:10" ht="15">
      <c r="A137" s="11"/>
      <c r="I137" s="7"/>
      <c r="J137" s="7"/>
    </row>
    <row r="138" spans="1:10" ht="15">
      <c r="A138" s="11"/>
      <c r="I138" s="7"/>
      <c r="J138" s="7"/>
    </row>
    <row r="139" spans="1:10" ht="15">
      <c r="A139" s="11"/>
      <c r="I139" s="7"/>
      <c r="J139" s="7"/>
    </row>
    <row r="140" spans="1:10" ht="15">
      <c r="A140" s="11"/>
      <c r="I140" s="7"/>
      <c r="J140" s="7"/>
    </row>
    <row r="141" spans="1:10" ht="15">
      <c r="A141" s="11"/>
      <c r="I141" s="7"/>
      <c r="J141" s="7"/>
    </row>
    <row r="142" spans="1:10" ht="15">
      <c r="A142" s="11"/>
      <c r="I142" s="7"/>
      <c r="J142" s="7"/>
    </row>
    <row r="143" spans="1:10" ht="15">
      <c r="A143" s="11"/>
      <c r="I143" s="7"/>
      <c r="J143" s="7"/>
    </row>
    <row r="144" spans="1:10" ht="15">
      <c r="A144" s="11"/>
      <c r="I144" s="7"/>
      <c r="J144" s="7"/>
    </row>
    <row r="145" spans="1:10" ht="15">
      <c r="A145" s="11"/>
      <c r="I145" s="7"/>
      <c r="J145" s="7"/>
    </row>
    <row r="146" spans="1:10" ht="15">
      <c r="A146" s="11"/>
      <c r="I146" s="7"/>
      <c r="J146" s="7"/>
    </row>
    <row r="147" spans="1:10" ht="15">
      <c r="A147" s="11"/>
      <c r="I147" s="7"/>
      <c r="J147" s="7"/>
    </row>
    <row r="148" spans="1:10" ht="15">
      <c r="A148" s="11"/>
      <c r="I148" s="7"/>
      <c r="J148" s="7"/>
    </row>
    <row r="149" spans="1:10" ht="15">
      <c r="A149" s="11"/>
      <c r="I149" s="7"/>
      <c r="J149" s="7"/>
    </row>
    <row r="150" spans="1:10" ht="15">
      <c r="A150" s="11"/>
      <c r="I150" s="7"/>
      <c r="J150" s="7"/>
    </row>
    <row r="151" spans="1:10" ht="15">
      <c r="A151" s="11"/>
      <c r="I151" s="7"/>
      <c r="J151" s="7"/>
    </row>
    <row r="152" spans="1:10" ht="15">
      <c r="A152" s="11"/>
      <c r="I152" s="7"/>
    </row>
    <row r="153" spans="1:10" ht="15">
      <c r="A153" s="11"/>
      <c r="I153" s="7"/>
    </row>
    <row r="154" spans="1:10" ht="15">
      <c r="A154" s="1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4" fitToHeight="3" orientation="portrait" copies="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7"/>
  <sheetViews>
    <sheetView tabSelected="1" topLeftCell="A98" zoomScaleNormal="100" workbookViewId="0">
      <selection activeCell="C109" sqref="C109:C110"/>
    </sheetView>
  </sheetViews>
  <sheetFormatPr defaultColWidth="11.42578125" defaultRowHeight="12.75"/>
  <cols>
    <col min="1" max="1" width="9.28515625" customWidth="1"/>
    <col min="2" max="2" width="14.5703125" customWidth="1"/>
    <col min="3" max="3" width="14.7109375" customWidth="1"/>
    <col min="4" max="4" width="18" customWidth="1"/>
    <col min="5" max="5" width="10.140625" customWidth="1"/>
    <col min="6" max="6" width="16.140625" customWidth="1"/>
    <col min="7" max="7" width="8.28515625" customWidth="1"/>
    <col min="8" max="8" width="7.7109375" customWidth="1"/>
    <col min="10" max="10" width="12.85546875" customWidth="1"/>
    <col min="11" max="11" width="11.140625" customWidth="1"/>
    <col min="12" max="12" width="6" customWidth="1"/>
    <col min="13" max="13" width="5.85546875" customWidth="1"/>
    <col min="14" max="14" width="28.85546875" customWidth="1"/>
  </cols>
  <sheetData>
    <row r="1" spans="1:14" ht="20.25">
      <c r="A1" s="3" t="s">
        <v>251</v>
      </c>
      <c r="E1" t="s">
        <v>284</v>
      </c>
    </row>
    <row r="2" spans="1:14" ht="20.25">
      <c r="A2" s="3" t="s">
        <v>12</v>
      </c>
      <c r="D2" s="2" t="s">
        <v>22</v>
      </c>
      <c r="E2" s="2"/>
      <c r="F2" s="2"/>
      <c r="L2" s="2" t="s">
        <v>7</v>
      </c>
    </row>
    <row r="3" spans="1:14">
      <c r="I3" s="4"/>
      <c r="M3" t="s">
        <v>25</v>
      </c>
    </row>
    <row r="4" spans="1:14">
      <c r="A4" s="18"/>
      <c r="B4" s="15"/>
      <c r="C4" s="15"/>
      <c r="D4" s="15"/>
      <c r="E4" s="16"/>
      <c r="F4" s="15"/>
      <c r="G4" s="15"/>
      <c r="H4" s="20"/>
      <c r="I4" s="20"/>
      <c r="J4" s="20"/>
      <c r="M4" t="s">
        <v>26</v>
      </c>
    </row>
    <row r="5" spans="1:14" ht="15.75">
      <c r="A5" s="21" t="s">
        <v>291</v>
      </c>
      <c r="B5" s="22" t="s">
        <v>9</v>
      </c>
      <c r="C5" s="22" t="s">
        <v>29</v>
      </c>
      <c r="D5" s="22" t="s">
        <v>10</v>
      </c>
      <c r="E5" s="23" t="s">
        <v>292</v>
      </c>
      <c r="F5" s="22" t="s">
        <v>30</v>
      </c>
      <c r="G5" s="22" t="s">
        <v>293</v>
      </c>
      <c r="H5" s="22" t="s">
        <v>6</v>
      </c>
      <c r="I5" s="22" t="s">
        <v>294</v>
      </c>
      <c r="J5" s="22" t="s">
        <v>295</v>
      </c>
      <c r="K5" t="s">
        <v>4</v>
      </c>
      <c r="M5" t="s">
        <v>8</v>
      </c>
    </row>
    <row r="6" spans="1:14" ht="15.75">
      <c r="A6" s="33" t="s">
        <v>300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4" ht="15">
      <c r="A7" s="24">
        <v>1</v>
      </c>
      <c r="B7" s="27" t="s">
        <v>255</v>
      </c>
      <c r="C7" s="27" t="s">
        <v>32</v>
      </c>
      <c r="D7" s="27" t="s">
        <v>33</v>
      </c>
      <c r="E7" s="26">
        <v>38655</v>
      </c>
      <c r="F7" s="27"/>
      <c r="G7" s="28" t="s">
        <v>296</v>
      </c>
      <c r="H7" s="27" t="s">
        <v>224</v>
      </c>
      <c r="I7" s="25">
        <v>0.77083333333333337</v>
      </c>
      <c r="J7" s="25">
        <v>0.77557870370370363</v>
      </c>
      <c r="K7" s="1">
        <f>J7-I7</f>
        <v>4.745370370370261E-3</v>
      </c>
      <c r="N7" t="s">
        <v>9</v>
      </c>
    </row>
    <row r="8" spans="1:14" ht="15">
      <c r="A8" s="24">
        <v>14</v>
      </c>
      <c r="B8" s="27" t="s">
        <v>265</v>
      </c>
      <c r="C8" s="27"/>
      <c r="D8" s="27" t="s">
        <v>266</v>
      </c>
      <c r="E8" s="29">
        <v>2005</v>
      </c>
      <c r="F8" s="27"/>
      <c r="G8" s="27" t="s">
        <v>296</v>
      </c>
      <c r="H8" s="27" t="s">
        <v>225</v>
      </c>
      <c r="I8" s="25">
        <v>0.77309027777777795</v>
      </c>
      <c r="J8" s="25">
        <v>0.77737268518518521</v>
      </c>
      <c r="K8" s="1">
        <f>J8-I8</f>
        <v>4.2824074074072627E-3</v>
      </c>
      <c r="N8" t="s">
        <v>10</v>
      </c>
    </row>
    <row r="9" spans="1:14" ht="15.75">
      <c r="A9" s="33" t="s">
        <v>301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4" ht="15">
      <c r="A10" s="24">
        <v>2</v>
      </c>
      <c r="B10" s="27" t="s">
        <v>256</v>
      </c>
      <c r="C10" s="27" t="s">
        <v>36</v>
      </c>
      <c r="D10" s="27" t="s">
        <v>37</v>
      </c>
      <c r="E10" s="26">
        <v>38011</v>
      </c>
      <c r="F10" s="27" t="s">
        <v>218</v>
      </c>
      <c r="G10" s="28" t="s">
        <v>297</v>
      </c>
      <c r="H10" s="27" t="s">
        <v>224</v>
      </c>
      <c r="I10" s="25">
        <v>0.77083333333333337</v>
      </c>
      <c r="J10" s="25">
        <v>0.77416666666666656</v>
      </c>
      <c r="K10" s="1">
        <f>J10-I10</f>
        <v>3.3333333333331883E-3</v>
      </c>
      <c r="N10" t="s">
        <v>6</v>
      </c>
    </row>
    <row r="11" spans="1:14" ht="15">
      <c r="A11" s="24">
        <v>3</v>
      </c>
      <c r="B11" s="27" t="s">
        <v>257</v>
      </c>
      <c r="C11" s="27"/>
      <c r="D11" s="27" t="s">
        <v>34</v>
      </c>
      <c r="E11" s="26">
        <v>38242</v>
      </c>
      <c r="F11" s="27"/>
      <c r="G11" s="28" t="s">
        <v>297</v>
      </c>
      <c r="H11" s="27" t="s">
        <v>225</v>
      </c>
      <c r="I11" s="25">
        <v>0.77100694444444451</v>
      </c>
      <c r="J11" s="25">
        <v>0.77508101851851852</v>
      </c>
      <c r="K11" s="1">
        <f>J11-I11</f>
        <v>4.0740740740740078E-3</v>
      </c>
      <c r="N11" t="s">
        <v>19</v>
      </c>
    </row>
    <row r="12" spans="1:14" ht="15">
      <c r="A12" s="24">
        <v>4</v>
      </c>
      <c r="B12" s="27" t="s">
        <v>258</v>
      </c>
      <c r="C12" s="27"/>
      <c r="D12" s="27" t="s">
        <v>35</v>
      </c>
      <c r="E12" s="26">
        <v>38090</v>
      </c>
      <c r="F12" s="27" t="s">
        <v>218</v>
      </c>
      <c r="G12" s="28" t="s">
        <v>297</v>
      </c>
      <c r="H12" s="27" t="s">
        <v>225</v>
      </c>
      <c r="I12" s="25">
        <v>0.77100694444444451</v>
      </c>
      <c r="J12" s="25">
        <v>0.7741203703703704</v>
      </c>
      <c r="K12" s="1">
        <f>J12-I12</f>
        <v>3.1134259259258945E-3</v>
      </c>
    </row>
    <row r="13" spans="1:14" ht="15">
      <c r="A13" s="24">
        <v>5</v>
      </c>
      <c r="B13" s="27" t="s">
        <v>259</v>
      </c>
      <c r="C13" s="27" t="s">
        <v>226</v>
      </c>
      <c r="D13" s="27" t="s">
        <v>38</v>
      </c>
      <c r="E13" s="26">
        <v>38004</v>
      </c>
      <c r="F13" s="27"/>
      <c r="G13" s="28" t="s">
        <v>297</v>
      </c>
      <c r="H13" s="27" t="s">
        <v>225</v>
      </c>
      <c r="I13" s="25">
        <v>0.7715277777777777</v>
      </c>
      <c r="J13" s="25" t="s">
        <v>283</v>
      </c>
      <c r="K13" s="1"/>
      <c r="M13" s="6" t="s">
        <v>23</v>
      </c>
    </row>
    <row r="14" spans="1:14" ht="15.75">
      <c r="A14" s="33" t="s">
        <v>302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  <c r="M14" s="6"/>
    </row>
    <row r="15" spans="1:14" ht="15">
      <c r="A15" s="24">
        <v>7</v>
      </c>
      <c r="B15" s="27" t="s">
        <v>263</v>
      </c>
      <c r="C15" s="27"/>
      <c r="D15" s="27" t="s">
        <v>264</v>
      </c>
      <c r="E15" s="29">
        <v>2003</v>
      </c>
      <c r="F15" s="27"/>
      <c r="G15" s="27" t="s">
        <v>299</v>
      </c>
      <c r="H15" s="27" t="s">
        <v>224</v>
      </c>
      <c r="I15" s="25">
        <v>0.77187499999999998</v>
      </c>
      <c r="J15" s="25">
        <v>0.77517361111111116</v>
      </c>
      <c r="K15" s="1">
        <f>J15-I15</f>
        <v>3.2986111111111827E-3</v>
      </c>
    </row>
    <row r="16" spans="1:14" ht="15">
      <c r="A16" s="24">
        <v>8</v>
      </c>
      <c r="B16" s="27" t="s">
        <v>54</v>
      </c>
      <c r="C16" s="27" t="s">
        <v>55</v>
      </c>
      <c r="D16" s="27" t="s">
        <v>56</v>
      </c>
      <c r="E16" s="26">
        <v>37824</v>
      </c>
      <c r="F16" s="27" t="s">
        <v>218</v>
      </c>
      <c r="G16" s="27" t="s">
        <v>299</v>
      </c>
      <c r="H16" s="27" t="s">
        <v>224</v>
      </c>
      <c r="I16" s="25">
        <v>0.77204861111111112</v>
      </c>
      <c r="J16" s="25">
        <v>0.77583333333333337</v>
      </c>
      <c r="K16" s="1">
        <f>J16-I16</f>
        <v>3.7847222222222587E-3</v>
      </c>
      <c r="M16" t="s">
        <v>11</v>
      </c>
    </row>
    <row r="17" spans="1:14" ht="15">
      <c r="A17" s="24">
        <v>9</v>
      </c>
      <c r="B17" s="27" t="s">
        <v>62</v>
      </c>
      <c r="C17" s="27" t="s">
        <v>63</v>
      </c>
      <c r="D17" s="27" t="s">
        <v>64</v>
      </c>
      <c r="E17" s="26">
        <v>37779</v>
      </c>
      <c r="F17" s="27" t="s">
        <v>218</v>
      </c>
      <c r="G17" s="27" t="s">
        <v>299</v>
      </c>
      <c r="H17" s="27" t="s">
        <v>224</v>
      </c>
      <c r="I17" s="25">
        <v>0.77222222222222225</v>
      </c>
      <c r="J17" s="25">
        <v>0.77546296296296291</v>
      </c>
      <c r="K17" s="1">
        <f>J17-I17</f>
        <v>3.2407407407406552E-3</v>
      </c>
    </row>
    <row r="18" spans="1:14" ht="15">
      <c r="A18" s="24">
        <v>10</v>
      </c>
      <c r="B18" s="27" t="s">
        <v>65</v>
      </c>
      <c r="C18" s="27" t="s">
        <v>66</v>
      </c>
      <c r="D18" s="27" t="s">
        <v>67</v>
      </c>
      <c r="E18" s="26">
        <v>37771</v>
      </c>
      <c r="F18" s="27" t="s">
        <v>218</v>
      </c>
      <c r="G18" s="27" t="s">
        <v>299</v>
      </c>
      <c r="H18" s="27" t="s">
        <v>224</v>
      </c>
      <c r="I18" s="25">
        <v>0.77239583333333339</v>
      </c>
      <c r="J18" s="25">
        <v>0.77656250000000004</v>
      </c>
      <c r="K18" s="1">
        <f>J18-I18</f>
        <v>4.1666666666666519E-3</v>
      </c>
      <c r="M18" t="s">
        <v>20</v>
      </c>
    </row>
    <row r="19" spans="1:14" ht="15">
      <c r="A19" s="24">
        <v>11</v>
      </c>
      <c r="B19" s="27" t="s">
        <v>68</v>
      </c>
      <c r="C19" s="27" t="s">
        <v>69</v>
      </c>
      <c r="D19" s="27" t="s">
        <v>70</v>
      </c>
      <c r="E19" s="26">
        <v>37712</v>
      </c>
      <c r="F19" s="27" t="s">
        <v>218</v>
      </c>
      <c r="G19" s="27" t="s">
        <v>299</v>
      </c>
      <c r="H19" s="27" t="s">
        <v>224</v>
      </c>
      <c r="I19" s="25">
        <v>0.77256944444444453</v>
      </c>
      <c r="J19" s="25">
        <v>0.77590277777777772</v>
      </c>
      <c r="K19" s="1">
        <f>J19-I19</f>
        <v>3.3333333333331883E-3</v>
      </c>
    </row>
    <row r="20" spans="1:14" ht="15">
      <c r="A20" s="24">
        <v>12</v>
      </c>
      <c r="B20" s="27" t="s">
        <v>74</v>
      </c>
      <c r="C20" s="27"/>
      <c r="D20" s="27" t="s">
        <v>75</v>
      </c>
      <c r="E20" s="26">
        <v>37698</v>
      </c>
      <c r="F20" s="27"/>
      <c r="G20" s="27" t="s">
        <v>299</v>
      </c>
      <c r="H20" s="27" t="s">
        <v>224</v>
      </c>
      <c r="I20" s="25">
        <v>0.77274305555555567</v>
      </c>
      <c r="J20" s="25" t="s">
        <v>283</v>
      </c>
      <c r="K20" s="1"/>
      <c r="M20" t="s">
        <v>18</v>
      </c>
    </row>
    <row r="21" spans="1:14" ht="15">
      <c r="A21" s="24">
        <v>13</v>
      </c>
      <c r="B21" s="27" t="s">
        <v>80</v>
      </c>
      <c r="C21" s="27"/>
      <c r="D21" s="27" t="s">
        <v>81</v>
      </c>
      <c r="E21" s="26">
        <v>37680</v>
      </c>
      <c r="F21" s="27" t="s">
        <v>218</v>
      </c>
      <c r="G21" s="27" t="s">
        <v>299</v>
      </c>
      <c r="H21" s="27" t="s">
        <v>224</v>
      </c>
      <c r="I21" s="25">
        <v>0.77291666666666681</v>
      </c>
      <c r="J21" s="25">
        <v>0.77625</v>
      </c>
      <c r="K21" s="1">
        <f>J21-I21</f>
        <v>3.3333333333331883E-3</v>
      </c>
      <c r="N21" s="6" t="s">
        <v>27</v>
      </c>
    </row>
    <row r="22" spans="1:14" ht="15.75">
      <c r="A22" s="33" t="s">
        <v>303</v>
      </c>
      <c r="B22" s="34"/>
      <c r="C22" s="34"/>
      <c r="D22" s="34"/>
      <c r="E22" s="34"/>
      <c r="F22" s="34"/>
      <c r="G22" s="34"/>
      <c r="H22" s="34"/>
      <c r="I22" s="34"/>
      <c r="J22" s="34"/>
      <c r="K22" s="35"/>
      <c r="N22" s="6"/>
    </row>
    <row r="23" spans="1:14" ht="15">
      <c r="A23" s="24">
        <v>16</v>
      </c>
      <c r="B23" s="27" t="s">
        <v>39</v>
      </c>
      <c r="C23" s="27"/>
      <c r="D23" s="27" t="s">
        <v>40</v>
      </c>
      <c r="E23" s="26">
        <v>37963</v>
      </c>
      <c r="F23" s="27"/>
      <c r="G23" s="28" t="s">
        <v>299</v>
      </c>
      <c r="H23" s="27" t="s">
        <v>225</v>
      </c>
      <c r="I23" s="25">
        <v>0.7734375</v>
      </c>
      <c r="J23" s="25">
        <v>0.77627314814814818</v>
      </c>
      <c r="K23" s="1">
        <f>J23-I23</f>
        <v>2.8356481481481843E-3</v>
      </c>
      <c r="N23" t="s">
        <v>15</v>
      </c>
    </row>
    <row r="24" spans="1:14" ht="15">
      <c r="A24" s="24">
        <v>17</v>
      </c>
      <c r="B24" s="27" t="s">
        <v>41</v>
      </c>
      <c r="C24" s="27" t="s">
        <v>42</v>
      </c>
      <c r="D24" s="27" t="s">
        <v>43</v>
      </c>
      <c r="E24" s="26">
        <v>37918</v>
      </c>
      <c r="F24" s="27" t="s">
        <v>218</v>
      </c>
      <c r="G24" s="28" t="s">
        <v>299</v>
      </c>
      <c r="H24" s="27" t="s">
        <v>225</v>
      </c>
      <c r="I24" s="25">
        <v>0.77361111111111136</v>
      </c>
      <c r="J24" s="25">
        <v>0.77667824074074077</v>
      </c>
      <c r="K24" s="1">
        <f>J24-I24</f>
        <v>3.0671296296294059E-3</v>
      </c>
      <c r="N24" t="s">
        <v>16</v>
      </c>
    </row>
    <row r="25" spans="1:14" ht="15">
      <c r="A25" s="24">
        <v>18</v>
      </c>
      <c r="B25" s="27" t="s">
        <v>44</v>
      </c>
      <c r="C25" s="27" t="s">
        <v>45</v>
      </c>
      <c r="D25" s="27" t="s">
        <v>46</v>
      </c>
      <c r="E25" s="26">
        <v>37910</v>
      </c>
      <c r="F25" s="27" t="s">
        <v>218</v>
      </c>
      <c r="G25" s="28" t="s">
        <v>299</v>
      </c>
      <c r="H25" s="27" t="s">
        <v>225</v>
      </c>
      <c r="I25" s="25">
        <v>0.7737847222222225</v>
      </c>
      <c r="J25" s="25">
        <v>0.77673611111111107</v>
      </c>
      <c r="K25" s="1">
        <f>J25-I25</f>
        <v>2.9513888888885731E-3</v>
      </c>
      <c r="N25" t="s">
        <v>17</v>
      </c>
    </row>
    <row r="26" spans="1:14" ht="15">
      <c r="A26" s="24">
        <v>19</v>
      </c>
      <c r="B26" s="27" t="s">
        <v>47</v>
      </c>
      <c r="C26" s="27"/>
      <c r="D26" s="27" t="s">
        <v>48</v>
      </c>
      <c r="E26" s="26">
        <v>37906</v>
      </c>
      <c r="F26" s="27" t="s">
        <v>218</v>
      </c>
      <c r="G26" s="28" t="s">
        <v>299</v>
      </c>
      <c r="H26" s="27" t="s">
        <v>225</v>
      </c>
      <c r="I26" s="25">
        <v>0.77395833333333364</v>
      </c>
      <c r="J26" s="25" t="s">
        <v>283</v>
      </c>
      <c r="K26" s="1"/>
    </row>
    <row r="27" spans="1:14" ht="15">
      <c r="A27" s="24">
        <v>20</v>
      </c>
      <c r="B27" s="27" t="s">
        <v>49</v>
      </c>
      <c r="C27" s="27" t="s">
        <v>50</v>
      </c>
      <c r="D27" s="27" t="s">
        <v>51</v>
      </c>
      <c r="E27" s="26">
        <v>37887</v>
      </c>
      <c r="F27" s="27" t="s">
        <v>218</v>
      </c>
      <c r="G27" s="28" t="s">
        <v>299</v>
      </c>
      <c r="H27" s="27" t="s">
        <v>225</v>
      </c>
      <c r="I27" s="25">
        <v>0.77413194444444478</v>
      </c>
      <c r="J27" s="25">
        <v>0.77760416666666676</v>
      </c>
      <c r="K27" s="1">
        <f t="shared" ref="K27:K38" si="0">J27-I27</f>
        <v>3.4722222222219878E-3</v>
      </c>
      <c r="M27" s="6" t="s">
        <v>23</v>
      </c>
    </row>
    <row r="28" spans="1:14" ht="15">
      <c r="A28" s="24">
        <v>21</v>
      </c>
      <c r="B28" s="27" t="s">
        <v>52</v>
      </c>
      <c r="C28" s="27"/>
      <c r="D28" s="27" t="s">
        <v>53</v>
      </c>
      <c r="E28" s="26">
        <v>37844</v>
      </c>
      <c r="F28" s="27"/>
      <c r="G28" s="28" t="s">
        <v>299</v>
      </c>
      <c r="H28" s="27" t="s">
        <v>225</v>
      </c>
      <c r="I28" s="25">
        <v>0.77430555555555591</v>
      </c>
      <c r="J28" s="25">
        <v>0.7777546296296296</v>
      </c>
      <c r="K28" s="1">
        <f t="shared" si="0"/>
        <v>3.449074074073688E-3</v>
      </c>
    </row>
    <row r="29" spans="1:14" ht="15">
      <c r="A29" s="24">
        <v>22</v>
      </c>
      <c r="B29" s="27" t="s">
        <v>57</v>
      </c>
      <c r="C29" s="27"/>
      <c r="D29" s="27" t="s">
        <v>58</v>
      </c>
      <c r="E29" s="26">
        <v>37822</v>
      </c>
      <c r="F29" s="27" t="s">
        <v>218</v>
      </c>
      <c r="G29" s="28" t="s">
        <v>299</v>
      </c>
      <c r="H29" s="27" t="s">
        <v>225</v>
      </c>
      <c r="I29" s="25">
        <v>0.77447916666666705</v>
      </c>
      <c r="J29" s="25">
        <v>0.77793981481481478</v>
      </c>
      <c r="K29" s="1">
        <f t="shared" si="0"/>
        <v>3.4606481481477269E-3</v>
      </c>
      <c r="M29" s="6" t="s">
        <v>28</v>
      </c>
    </row>
    <row r="30" spans="1:14" ht="15">
      <c r="A30" s="24">
        <v>23</v>
      </c>
      <c r="B30" s="27" t="s">
        <v>59</v>
      </c>
      <c r="C30" s="27" t="s">
        <v>60</v>
      </c>
      <c r="D30" s="27" t="s">
        <v>61</v>
      </c>
      <c r="E30" s="26">
        <v>37802</v>
      </c>
      <c r="F30" s="27" t="s">
        <v>218</v>
      </c>
      <c r="G30" s="28" t="s">
        <v>299</v>
      </c>
      <c r="H30" s="27" t="s">
        <v>225</v>
      </c>
      <c r="I30" s="25">
        <v>0.77465277777777819</v>
      </c>
      <c r="J30" s="25">
        <v>0.77766203703703696</v>
      </c>
      <c r="K30" s="1">
        <f t="shared" si="0"/>
        <v>3.0092592592587675E-3</v>
      </c>
    </row>
    <row r="31" spans="1:14" ht="15">
      <c r="A31" s="24">
        <v>24</v>
      </c>
      <c r="B31" s="27" t="s">
        <v>71</v>
      </c>
      <c r="C31" s="27" t="s">
        <v>72</v>
      </c>
      <c r="D31" s="27" t="s">
        <v>73</v>
      </c>
      <c r="E31" s="26">
        <v>37706</v>
      </c>
      <c r="F31" s="27" t="s">
        <v>218</v>
      </c>
      <c r="G31" s="28" t="s">
        <v>299</v>
      </c>
      <c r="H31" s="27" t="s">
        <v>225</v>
      </c>
      <c r="I31" s="25">
        <v>0.77482638888888933</v>
      </c>
      <c r="J31" s="25">
        <v>0.77799768518518519</v>
      </c>
      <c r="K31" s="1">
        <f t="shared" si="0"/>
        <v>3.1712962962958668E-3</v>
      </c>
    </row>
    <row r="32" spans="1:14" ht="15">
      <c r="A32" s="24">
        <v>25</v>
      </c>
      <c r="B32" s="27" t="s">
        <v>76</v>
      </c>
      <c r="C32" s="27"/>
      <c r="D32" s="27" t="s">
        <v>77</v>
      </c>
      <c r="E32" s="26">
        <v>37689</v>
      </c>
      <c r="F32" s="27"/>
      <c r="G32" s="28" t="s">
        <v>299</v>
      </c>
      <c r="H32" s="27" t="s">
        <v>225</v>
      </c>
      <c r="I32" s="25">
        <v>0.77500000000000002</v>
      </c>
      <c r="J32" s="25">
        <v>0.77829861111111109</v>
      </c>
      <c r="K32" s="1">
        <f t="shared" si="0"/>
        <v>3.2986111111110716E-3</v>
      </c>
    </row>
    <row r="33" spans="1:14" ht="15">
      <c r="A33" s="24">
        <v>26</v>
      </c>
      <c r="B33" s="27" t="s">
        <v>78</v>
      </c>
      <c r="C33" s="27"/>
      <c r="D33" s="27" t="s">
        <v>79</v>
      </c>
      <c r="E33" s="26">
        <v>37682</v>
      </c>
      <c r="F33" s="27" t="s">
        <v>218</v>
      </c>
      <c r="G33" s="28" t="s">
        <v>299</v>
      </c>
      <c r="H33" s="27" t="s">
        <v>225</v>
      </c>
      <c r="I33" s="25">
        <v>0.7751736111111116</v>
      </c>
      <c r="J33" s="25">
        <v>0.77858796296296295</v>
      </c>
      <c r="K33" s="1">
        <f t="shared" si="0"/>
        <v>3.4143518518513494E-3</v>
      </c>
    </row>
    <row r="34" spans="1:14" ht="15">
      <c r="A34" s="24">
        <v>27</v>
      </c>
      <c r="B34" s="27" t="s">
        <v>82</v>
      </c>
      <c r="C34" s="27" t="s">
        <v>83</v>
      </c>
      <c r="D34" s="27" t="s">
        <v>84</v>
      </c>
      <c r="E34" s="26">
        <v>37675</v>
      </c>
      <c r="F34" s="27" t="s">
        <v>218</v>
      </c>
      <c r="G34" s="28" t="s">
        <v>299</v>
      </c>
      <c r="H34" s="27" t="s">
        <v>225</v>
      </c>
      <c r="I34" s="25">
        <v>0.77534722222222274</v>
      </c>
      <c r="J34" s="25">
        <v>0.77865740740740741</v>
      </c>
      <c r="K34" s="1">
        <f t="shared" si="0"/>
        <v>3.3101851851846664E-3</v>
      </c>
    </row>
    <row r="35" spans="1:14" ht="15">
      <c r="A35" s="24">
        <v>28</v>
      </c>
      <c r="B35" s="27" t="s">
        <v>59</v>
      </c>
      <c r="C35" s="27" t="s">
        <v>85</v>
      </c>
      <c r="D35" s="27" t="s">
        <v>86</v>
      </c>
      <c r="E35" s="26">
        <v>37654</v>
      </c>
      <c r="F35" s="27" t="s">
        <v>218</v>
      </c>
      <c r="G35" s="28" t="s">
        <v>299</v>
      </c>
      <c r="H35" s="27" t="s">
        <v>225</v>
      </c>
      <c r="I35" s="25">
        <v>0.77552083333333388</v>
      </c>
      <c r="J35" s="25">
        <v>0.77876157407407398</v>
      </c>
      <c r="K35" s="1">
        <f t="shared" si="0"/>
        <v>3.2407407407401001E-3</v>
      </c>
    </row>
    <row r="36" spans="1:14" ht="15">
      <c r="A36" s="24">
        <v>29</v>
      </c>
      <c r="B36" s="27" t="s">
        <v>87</v>
      </c>
      <c r="C36" s="27"/>
      <c r="D36" s="27" t="s">
        <v>88</v>
      </c>
      <c r="E36" s="26">
        <v>37641</v>
      </c>
      <c r="F36" s="27" t="s">
        <v>218</v>
      </c>
      <c r="G36" s="28" t="s">
        <v>299</v>
      </c>
      <c r="H36" s="27" t="s">
        <v>225</v>
      </c>
      <c r="I36" s="25">
        <v>0.77569444444444502</v>
      </c>
      <c r="J36" s="25">
        <v>0.77986111111111101</v>
      </c>
      <c r="K36" s="1">
        <f t="shared" si="0"/>
        <v>4.1666666666659857E-3</v>
      </c>
      <c r="N36" s="6" t="s">
        <v>285</v>
      </c>
    </row>
    <row r="37" spans="1:14" ht="15">
      <c r="A37" s="24">
        <v>30</v>
      </c>
      <c r="B37" s="27" t="s">
        <v>59</v>
      </c>
      <c r="C37" s="27" t="s">
        <v>89</v>
      </c>
      <c r="D37" s="27" t="s">
        <v>90</v>
      </c>
      <c r="E37" s="26">
        <v>37641</v>
      </c>
      <c r="F37" s="27" t="s">
        <v>218</v>
      </c>
      <c r="G37" s="28" t="s">
        <v>299</v>
      </c>
      <c r="H37" s="27" t="s">
        <v>225</v>
      </c>
      <c r="I37" s="25">
        <v>0.77586805555555616</v>
      </c>
      <c r="J37" s="25">
        <v>0.7793402777777777</v>
      </c>
      <c r="K37" s="1">
        <f t="shared" si="0"/>
        <v>3.4722222222215438E-3</v>
      </c>
      <c r="N37" t="s">
        <v>15</v>
      </c>
    </row>
    <row r="38" spans="1:14" ht="15">
      <c r="A38" s="24">
        <v>31</v>
      </c>
      <c r="B38" s="27" t="s">
        <v>91</v>
      </c>
      <c r="C38" s="27"/>
      <c r="D38" s="27" t="s">
        <v>92</v>
      </c>
      <c r="E38" s="26">
        <v>37635</v>
      </c>
      <c r="F38" s="27"/>
      <c r="G38" s="28" t="s">
        <v>299</v>
      </c>
      <c r="H38" s="27" t="s">
        <v>225</v>
      </c>
      <c r="I38" s="25">
        <v>0.7760416666666673</v>
      </c>
      <c r="J38" s="25">
        <v>0.77905092592592595</v>
      </c>
      <c r="K38" s="1">
        <f t="shared" si="0"/>
        <v>3.0092592592586564E-3</v>
      </c>
      <c r="N38" t="s">
        <v>16</v>
      </c>
    </row>
    <row r="39" spans="1:14" ht="15">
      <c r="A39" s="24">
        <v>32</v>
      </c>
      <c r="B39" s="27" t="s">
        <v>227</v>
      </c>
      <c r="C39" s="27" t="s">
        <v>228</v>
      </c>
      <c r="D39" s="27" t="s">
        <v>229</v>
      </c>
      <c r="E39" s="29"/>
      <c r="F39" s="27" t="s">
        <v>230</v>
      </c>
      <c r="G39" s="28" t="s">
        <v>299</v>
      </c>
      <c r="H39" s="27" t="s">
        <v>225</v>
      </c>
      <c r="I39" s="25">
        <v>0.77621527777777843</v>
      </c>
      <c r="J39" s="25" t="s">
        <v>283</v>
      </c>
      <c r="K39" s="1"/>
      <c r="N39" t="s">
        <v>17</v>
      </c>
    </row>
    <row r="40" spans="1:14" ht="15">
      <c r="A40" s="24">
        <v>33</v>
      </c>
      <c r="B40" s="27" t="s">
        <v>259</v>
      </c>
      <c r="C40" s="27"/>
      <c r="D40" s="27" t="s">
        <v>38</v>
      </c>
      <c r="E40" s="29">
        <v>2003</v>
      </c>
      <c r="F40" s="27"/>
      <c r="G40" s="28" t="s">
        <v>299</v>
      </c>
      <c r="H40" s="27" t="s">
        <v>225</v>
      </c>
      <c r="I40" s="25">
        <v>0.77638888888888957</v>
      </c>
      <c r="J40" s="25">
        <v>0.77991898148148142</v>
      </c>
      <c r="K40" s="1">
        <f>J40-I40</f>
        <v>3.5300925925918492E-3</v>
      </c>
      <c r="N40" s="6" t="s">
        <v>286</v>
      </c>
    </row>
    <row r="41" spans="1:14" ht="15">
      <c r="A41" s="24">
        <v>34</v>
      </c>
      <c r="B41" s="27" t="s">
        <v>267</v>
      </c>
      <c r="C41" s="27" t="s">
        <v>268</v>
      </c>
      <c r="D41" s="27" t="s">
        <v>269</v>
      </c>
      <c r="E41" s="29">
        <v>2003</v>
      </c>
      <c r="F41" s="27"/>
      <c r="G41" s="28" t="s">
        <v>299</v>
      </c>
      <c r="H41" s="27" t="s">
        <v>225</v>
      </c>
      <c r="I41" s="25">
        <v>0.77656250000000071</v>
      </c>
      <c r="J41" s="25">
        <v>0.78003472222222225</v>
      </c>
      <c r="K41" s="1">
        <f>J41-I41</f>
        <v>3.4722222222215438E-3</v>
      </c>
      <c r="N41" s="6" t="s">
        <v>287</v>
      </c>
    </row>
    <row r="42" spans="1:14" ht="15">
      <c r="A42" s="15" t="s">
        <v>313</v>
      </c>
      <c r="B42" s="31" t="s">
        <v>312</v>
      </c>
      <c r="C42" s="15"/>
      <c r="D42" s="27" t="s">
        <v>311</v>
      </c>
      <c r="E42" s="15"/>
      <c r="F42" s="15"/>
      <c r="G42" s="32" t="s">
        <v>299</v>
      </c>
      <c r="H42" s="15" t="s">
        <v>225</v>
      </c>
      <c r="I42" s="25">
        <v>0.80538194444444611</v>
      </c>
      <c r="J42" s="25">
        <v>0.80952546296296291</v>
      </c>
      <c r="K42" s="1">
        <f>J42-I42</f>
        <v>4.1435185185167978E-3</v>
      </c>
    </row>
    <row r="43" spans="1:14" ht="15.75">
      <c r="A43" s="33" t="s">
        <v>304</v>
      </c>
      <c r="B43" s="34"/>
      <c r="C43" s="34"/>
      <c r="D43" s="34"/>
      <c r="E43" s="34"/>
      <c r="F43" s="34"/>
      <c r="G43" s="34"/>
      <c r="H43" s="34"/>
      <c r="I43" s="34"/>
      <c r="J43" s="34"/>
      <c r="K43" s="35"/>
      <c r="N43" s="6"/>
    </row>
    <row r="44" spans="1:14" ht="15">
      <c r="A44" s="24">
        <v>6</v>
      </c>
      <c r="B44" s="27" t="s">
        <v>260</v>
      </c>
      <c r="C44" s="27" t="s">
        <v>261</v>
      </c>
      <c r="D44" s="27" t="s">
        <v>262</v>
      </c>
      <c r="E44" s="29">
        <v>2002</v>
      </c>
      <c r="F44" s="27"/>
      <c r="G44" s="28" t="s">
        <v>298</v>
      </c>
      <c r="H44" s="27" t="s">
        <v>224</v>
      </c>
      <c r="I44" s="25">
        <v>0.77170138888888884</v>
      </c>
      <c r="J44" s="25">
        <v>0.77508101851851852</v>
      </c>
      <c r="K44" s="1">
        <f t="shared" ref="K44:K54" si="1">J44-I44</f>
        <v>3.3796296296296768E-3</v>
      </c>
      <c r="N44" s="6" t="s">
        <v>288</v>
      </c>
    </row>
    <row r="45" spans="1:14" ht="15">
      <c r="A45" s="24">
        <v>35</v>
      </c>
      <c r="B45" s="27" t="s">
        <v>93</v>
      </c>
      <c r="C45" s="27"/>
      <c r="D45" s="27" t="s">
        <v>94</v>
      </c>
      <c r="E45" s="26">
        <v>37585</v>
      </c>
      <c r="F45" s="27" t="s">
        <v>218</v>
      </c>
      <c r="G45" s="28" t="s">
        <v>298</v>
      </c>
      <c r="H45" s="27" t="s">
        <v>224</v>
      </c>
      <c r="I45" s="25">
        <v>0.77673611111111185</v>
      </c>
      <c r="J45" s="25">
        <v>0.78030092592592604</v>
      </c>
      <c r="K45" s="1">
        <f t="shared" si="1"/>
        <v>3.5648148148141878E-3</v>
      </c>
      <c r="N45" s="6" t="s">
        <v>289</v>
      </c>
    </row>
    <row r="46" spans="1:14" ht="15">
      <c r="A46" s="24">
        <v>36</v>
      </c>
      <c r="B46" s="27" t="s">
        <v>97</v>
      </c>
      <c r="C46" s="27"/>
      <c r="D46" s="27" t="s">
        <v>98</v>
      </c>
      <c r="E46" s="26">
        <v>37577</v>
      </c>
      <c r="F46" s="27" t="s">
        <v>218</v>
      </c>
      <c r="G46" s="28" t="s">
        <v>298</v>
      </c>
      <c r="H46" s="27" t="s">
        <v>224</v>
      </c>
      <c r="I46" s="25">
        <v>0.77690972222222299</v>
      </c>
      <c r="J46" s="25">
        <v>0.78041666666666665</v>
      </c>
      <c r="K46" s="1">
        <f t="shared" si="1"/>
        <v>3.5069444444436604E-3</v>
      </c>
      <c r="N46" t="s">
        <v>23</v>
      </c>
    </row>
    <row r="47" spans="1:14" ht="15">
      <c r="A47" s="24">
        <v>37</v>
      </c>
      <c r="B47" s="27" t="s">
        <v>103</v>
      </c>
      <c r="C47" s="27" t="s">
        <v>104</v>
      </c>
      <c r="D47" s="27" t="s">
        <v>105</v>
      </c>
      <c r="E47" s="26">
        <v>37541</v>
      </c>
      <c r="F47" s="27" t="s">
        <v>218</v>
      </c>
      <c r="G47" s="28" t="s">
        <v>298</v>
      </c>
      <c r="H47" s="27" t="s">
        <v>224</v>
      </c>
      <c r="I47" s="25">
        <v>0.77708333333333413</v>
      </c>
      <c r="J47" s="25">
        <v>0.78055555555555556</v>
      </c>
      <c r="K47" s="1">
        <f t="shared" si="1"/>
        <v>3.4722222222214327E-3</v>
      </c>
      <c r="N47" t="s">
        <v>290</v>
      </c>
    </row>
    <row r="48" spans="1:14" ht="15">
      <c r="A48" s="24">
        <v>38</v>
      </c>
      <c r="B48" s="27" t="s">
        <v>106</v>
      </c>
      <c r="C48" s="27" t="s">
        <v>107</v>
      </c>
      <c r="D48" s="27" t="s">
        <v>108</v>
      </c>
      <c r="E48" s="26">
        <v>37528</v>
      </c>
      <c r="F48" s="27" t="s">
        <v>218</v>
      </c>
      <c r="G48" s="28" t="s">
        <v>298</v>
      </c>
      <c r="H48" s="27" t="s">
        <v>224</v>
      </c>
      <c r="I48" s="25">
        <v>0.77725694444444526</v>
      </c>
      <c r="J48" s="25">
        <v>0.78035879629629623</v>
      </c>
      <c r="K48" s="1">
        <f t="shared" si="1"/>
        <v>3.1018518518509675E-3</v>
      </c>
    </row>
    <row r="49" spans="1:11" ht="15">
      <c r="A49" s="24">
        <v>39</v>
      </c>
      <c r="B49" s="27" t="s">
        <v>109</v>
      </c>
      <c r="C49" s="27" t="s">
        <v>110</v>
      </c>
      <c r="D49" s="27" t="s">
        <v>111</v>
      </c>
      <c r="E49" s="26">
        <v>37518</v>
      </c>
      <c r="F49" s="27"/>
      <c r="G49" s="28" t="s">
        <v>298</v>
      </c>
      <c r="H49" s="27" t="s">
        <v>224</v>
      </c>
      <c r="I49" s="25">
        <v>0.7774305555555564</v>
      </c>
      <c r="J49" s="25">
        <v>0.78174768518518523</v>
      </c>
      <c r="K49" s="1">
        <f t="shared" si="1"/>
        <v>4.3171296296288242E-3</v>
      </c>
    </row>
    <row r="50" spans="1:11" ht="15">
      <c r="A50" s="24">
        <v>40</v>
      </c>
      <c r="B50" s="27" t="s">
        <v>117</v>
      </c>
      <c r="C50" s="27" t="s">
        <v>118</v>
      </c>
      <c r="D50" s="27" t="s">
        <v>119</v>
      </c>
      <c r="E50" s="26">
        <v>37480</v>
      </c>
      <c r="F50" s="27" t="s">
        <v>218</v>
      </c>
      <c r="G50" s="28" t="s">
        <v>298</v>
      </c>
      <c r="H50" s="27" t="s">
        <v>224</v>
      </c>
      <c r="I50" s="25">
        <v>0.77760416666666754</v>
      </c>
      <c r="J50" s="25">
        <v>0.7809490740740741</v>
      </c>
      <c r="K50" s="1">
        <f t="shared" si="1"/>
        <v>3.344907407406561E-3</v>
      </c>
    </row>
    <row r="51" spans="1:11" ht="15">
      <c r="A51" s="24">
        <v>41</v>
      </c>
      <c r="B51" s="27" t="s">
        <v>120</v>
      </c>
      <c r="C51" s="27" t="s">
        <v>121</v>
      </c>
      <c r="D51" s="27" t="s">
        <v>122</v>
      </c>
      <c r="E51" s="26">
        <v>37474</v>
      </c>
      <c r="F51" s="27" t="s">
        <v>218</v>
      </c>
      <c r="G51" s="28" t="s">
        <v>298</v>
      </c>
      <c r="H51" s="27" t="s">
        <v>224</v>
      </c>
      <c r="I51" s="25">
        <v>0.77777777777777868</v>
      </c>
      <c r="J51" s="25">
        <v>0.78111111111111109</v>
      </c>
      <c r="K51" s="1">
        <f t="shared" si="1"/>
        <v>3.3333333333324111E-3</v>
      </c>
    </row>
    <row r="52" spans="1:11" ht="15">
      <c r="A52" s="24">
        <v>42</v>
      </c>
      <c r="B52" s="27" t="s">
        <v>124</v>
      </c>
      <c r="C52" s="27"/>
      <c r="D52" s="27" t="s">
        <v>125</v>
      </c>
      <c r="E52" s="26">
        <v>37456</v>
      </c>
      <c r="F52" s="27" t="s">
        <v>218</v>
      </c>
      <c r="G52" s="28" t="s">
        <v>298</v>
      </c>
      <c r="H52" s="27" t="s">
        <v>224</v>
      </c>
      <c r="I52" s="25">
        <v>0.77795138888888982</v>
      </c>
      <c r="J52" s="25">
        <v>0.78125</v>
      </c>
      <c r="K52" s="1">
        <f t="shared" si="1"/>
        <v>3.2986111111101835E-3</v>
      </c>
    </row>
    <row r="53" spans="1:11" ht="15">
      <c r="A53" s="24">
        <v>43</v>
      </c>
      <c r="B53" s="27" t="s">
        <v>130</v>
      </c>
      <c r="C53" s="27" t="s">
        <v>131</v>
      </c>
      <c r="D53" s="27" t="s">
        <v>132</v>
      </c>
      <c r="E53" s="26">
        <v>37378</v>
      </c>
      <c r="F53" s="27" t="s">
        <v>218</v>
      </c>
      <c r="G53" s="28" t="s">
        <v>298</v>
      </c>
      <c r="H53" s="27" t="s">
        <v>224</v>
      </c>
      <c r="I53" s="25">
        <v>0.77812500000000095</v>
      </c>
      <c r="J53" s="25">
        <v>0.781712962962963</v>
      </c>
      <c r="K53" s="1">
        <f t="shared" si="1"/>
        <v>3.5879629629620435E-3</v>
      </c>
    </row>
    <row r="54" spans="1:11" ht="15">
      <c r="A54" s="24">
        <v>44</v>
      </c>
      <c r="B54" s="27" t="s">
        <v>133</v>
      </c>
      <c r="C54" s="27" t="s">
        <v>134</v>
      </c>
      <c r="D54" s="27" t="s">
        <v>135</v>
      </c>
      <c r="E54" s="26">
        <v>37360</v>
      </c>
      <c r="F54" s="27" t="s">
        <v>218</v>
      </c>
      <c r="G54" s="28" t="s">
        <v>298</v>
      </c>
      <c r="H54" s="27" t="s">
        <v>224</v>
      </c>
      <c r="I54" s="25">
        <v>0.77829861111111209</v>
      </c>
      <c r="J54" s="25">
        <v>0.78164351851851854</v>
      </c>
      <c r="K54" s="1">
        <f t="shared" si="1"/>
        <v>3.34490740740645E-3</v>
      </c>
    </row>
    <row r="55" spans="1:11" ht="15">
      <c r="A55" s="24">
        <v>45</v>
      </c>
      <c r="B55" s="27" t="s">
        <v>136</v>
      </c>
      <c r="C55" s="27"/>
      <c r="D55" s="27" t="s">
        <v>137</v>
      </c>
      <c r="E55" s="26">
        <v>37344</v>
      </c>
      <c r="F55" s="27" t="s">
        <v>218</v>
      </c>
      <c r="G55" s="28" t="s">
        <v>298</v>
      </c>
      <c r="H55" s="27" t="s">
        <v>224</v>
      </c>
      <c r="I55" s="25">
        <v>0.77847222222222323</v>
      </c>
      <c r="J55" s="25" t="s">
        <v>283</v>
      </c>
      <c r="K55" s="1"/>
    </row>
    <row r="56" spans="1:11" ht="15">
      <c r="A56" s="24">
        <v>46</v>
      </c>
      <c r="B56" s="27" t="s">
        <v>143</v>
      </c>
      <c r="C56" s="27"/>
      <c r="D56" s="27" t="s">
        <v>144</v>
      </c>
      <c r="E56" s="26">
        <v>37309</v>
      </c>
      <c r="F56" s="27"/>
      <c r="G56" s="28" t="s">
        <v>298</v>
      </c>
      <c r="H56" s="27" t="s">
        <v>224</v>
      </c>
      <c r="I56" s="25">
        <v>0.77864583333333437</v>
      </c>
      <c r="J56" s="25">
        <v>0.78215277777777781</v>
      </c>
      <c r="K56" s="1">
        <f>J56-I56</f>
        <v>3.5069444444434383E-3</v>
      </c>
    </row>
    <row r="57" spans="1:11" ht="15">
      <c r="A57" s="24">
        <v>47</v>
      </c>
      <c r="B57" s="27" t="s">
        <v>145</v>
      </c>
      <c r="C57" s="27"/>
      <c r="D57" s="27" t="s">
        <v>146</v>
      </c>
      <c r="E57" s="26">
        <v>37306</v>
      </c>
      <c r="F57" s="27" t="s">
        <v>218</v>
      </c>
      <c r="G57" s="28" t="s">
        <v>298</v>
      </c>
      <c r="H57" s="27" t="s">
        <v>224</v>
      </c>
      <c r="I57" s="25">
        <v>0.77881944444444551</v>
      </c>
      <c r="J57" s="25">
        <v>0.78210648148148154</v>
      </c>
      <c r="K57" s="1">
        <f>J57-I57</f>
        <v>3.2870370370360336E-3</v>
      </c>
    </row>
    <row r="58" spans="1:11" ht="15">
      <c r="A58" s="24">
        <v>48</v>
      </c>
      <c r="B58" s="27" t="s">
        <v>147</v>
      </c>
      <c r="C58" s="27" t="s">
        <v>148</v>
      </c>
      <c r="D58" s="27" t="s">
        <v>149</v>
      </c>
      <c r="E58" s="26">
        <v>37284</v>
      </c>
      <c r="F58" s="27"/>
      <c r="G58" s="28" t="s">
        <v>298</v>
      </c>
      <c r="H58" s="27" t="s">
        <v>224</v>
      </c>
      <c r="I58" s="25">
        <v>0.77899305555555665</v>
      </c>
      <c r="J58" s="25" t="s">
        <v>283</v>
      </c>
      <c r="K58" s="1"/>
    </row>
    <row r="59" spans="1:11" ht="15">
      <c r="A59" s="24">
        <v>49</v>
      </c>
      <c r="B59" s="27" t="s">
        <v>152</v>
      </c>
      <c r="C59" s="27" t="s">
        <v>153</v>
      </c>
      <c r="D59" s="27" t="s">
        <v>154</v>
      </c>
      <c r="E59" s="26">
        <v>37268</v>
      </c>
      <c r="F59" s="27"/>
      <c r="G59" s="28" t="s">
        <v>298</v>
      </c>
      <c r="H59" s="27" t="s">
        <v>224</v>
      </c>
      <c r="I59" s="25">
        <v>0.77916666666666778</v>
      </c>
      <c r="J59" s="25">
        <v>0.78217592592592589</v>
      </c>
      <c r="K59" s="1">
        <f>J59-I59</f>
        <v>3.0092592592581013E-3</v>
      </c>
    </row>
    <row r="60" spans="1:11" ht="15">
      <c r="A60" s="24">
        <v>50</v>
      </c>
      <c r="B60" s="27" t="s">
        <v>155</v>
      </c>
      <c r="C60" s="27"/>
      <c r="D60" s="27" t="s">
        <v>156</v>
      </c>
      <c r="E60" s="26">
        <v>37257</v>
      </c>
      <c r="F60" s="27" t="s">
        <v>218</v>
      </c>
      <c r="G60" s="28" t="s">
        <v>298</v>
      </c>
      <c r="H60" s="27" t="s">
        <v>224</v>
      </c>
      <c r="I60" s="25">
        <v>0.77934027777777892</v>
      </c>
      <c r="J60" s="25">
        <v>0.78200231481481486</v>
      </c>
      <c r="K60" s="1">
        <f>J60-I60</f>
        <v>2.6620370370359359E-3</v>
      </c>
    </row>
    <row r="61" spans="1:11" ht="15">
      <c r="A61" s="24">
        <v>51</v>
      </c>
      <c r="B61" s="27" t="s">
        <v>231</v>
      </c>
      <c r="C61" s="27" t="s">
        <v>160</v>
      </c>
      <c r="D61" s="27" t="s">
        <v>232</v>
      </c>
      <c r="E61" s="29">
        <v>2002</v>
      </c>
      <c r="F61" s="27" t="s">
        <v>230</v>
      </c>
      <c r="G61" s="28" t="s">
        <v>298</v>
      </c>
      <c r="H61" s="27" t="s">
        <v>224</v>
      </c>
      <c r="I61" s="25">
        <v>0.77951388888889006</v>
      </c>
      <c r="J61" s="25">
        <v>0.78278935185185183</v>
      </c>
      <c r="K61" s="1">
        <f>J61-I61</f>
        <v>3.2754629629617726E-3</v>
      </c>
    </row>
    <row r="62" spans="1:11" ht="15">
      <c r="A62" s="24">
        <v>52</v>
      </c>
      <c r="B62" s="27" t="s">
        <v>233</v>
      </c>
      <c r="C62" s="27" t="s">
        <v>234</v>
      </c>
      <c r="D62" s="27" t="s">
        <v>36</v>
      </c>
      <c r="E62" s="29">
        <v>2002</v>
      </c>
      <c r="F62" s="27" t="s">
        <v>230</v>
      </c>
      <c r="G62" s="28" t="s">
        <v>298</v>
      </c>
      <c r="H62" s="27" t="s">
        <v>224</v>
      </c>
      <c r="I62" s="25">
        <v>0.7796875000000012</v>
      </c>
      <c r="J62" s="25">
        <v>0.78281250000000002</v>
      </c>
      <c r="K62" s="1">
        <f>J62-I62</f>
        <v>3.1249999999988232E-3</v>
      </c>
    </row>
    <row r="63" spans="1:11" ht="15">
      <c r="A63" s="24">
        <v>111</v>
      </c>
      <c r="B63" s="27" t="s">
        <v>281</v>
      </c>
      <c r="C63" s="27"/>
      <c r="D63" s="27" t="s">
        <v>282</v>
      </c>
      <c r="E63" s="29">
        <v>2000</v>
      </c>
      <c r="F63" s="27" t="s">
        <v>230</v>
      </c>
      <c r="G63" s="27" t="s">
        <v>298</v>
      </c>
      <c r="H63" s="27" t="s">
        <v>224</v>
      </c>
      <c r="I63" s="25">
        <v>0.78993055555555836</v>
      </c>
      <c r="J63" s="25">
        <v>0.79554398148148142</v>
      </c>
      <c r="K63" s="1">
        <f>J63-I63</f>
        <v>5.6134259259230657E-3</v>
      </c>
    </row>
    <row r="64" spans="1:11" ht="15.75">
      <c r="A64" s="33" t="s">
        <v>305</v>
      </c>
      <c r="B64" s="34"/>
      <c r="C64" s="34"/>
      <c r="D64" s="34"/>
      <c r="E64" s="34"/>
      <c r="F64" s="34"/>
      <c r="G64" s="34"/>
      <c r="H64" s="34"/>
      <c r="I64" s="34"/>
      <c r="J64" s="34"/>
      <c r="K64" s="35"/>
    </row>
    <row r="65" spans="1:11" ht="15">
      <c r="A65" s="24">
        <v>54</v>
      </c>
      <c r="B65" s="27" t="s">
        <v>95</v>
      </c>
      <c r="C65" s="27"/>
      <c r="D65" s="27" t="s">
        <v>96</v>
      </c>
      <c r="E65" s="26">
        <v>37583</v>
      </c>
      <c r="F65" s="27" t="s">
        <v>218</v>
      </c>
      <c r="G65" s="28" t="s">
        <v>298</v>
      </c>
      <c r="H65" s="27" t="s">
        <v>225</v>
      </c>
      <c r="I65" s="25">
        <v>0.78003472222222348</v>
      </c>
      <c r="J65" s="25">
        <v>0.78326388888888887</v>
      </c>
      <c r="K65" s="1">
        <f t="shared" ref="K65:K75" si="2">J65-I65</f>
        <v>3.2291666666653951E-3</v>
      </c>
    </row>
    <row r="66" spans="1:11" ht="15">
      <c r="A66" s="24">
        <v>55</v>
      </c>
      <c r="B66" s="27" t="s">
        <v>99</v>
      </c>
      <c r="C66" s="27"/>
      <c r="D66" s="27" t="s">
        <v>100</v>
      </c>
      <c r="E66" s="26">
        <v>37571</v>
      </c>
      <c r="F66" s="27" t="s">
        <v>218</v>
      </c>
      <c r="G66" s="28" t="s">
        <v>298</v>
      </c>
      <c r="H66" s="27" t="s">
        <v>225</v>
      </c>
      <c r="I66" s="25">
        <v>0.78020833333333461</v>
      </c>
      <c r="J66" s="25">
        <v>0.78333333333333333</v>
      </c>
      <c r="K66" s="1">
        <f t="shared" si="2"/>
        <v>3.1249999999987121E-3</v>
      </c>
    </row>
    <row r="67" spans="1:11" ht="15">
      <c r="A67" s="24">
        <v>56</v>
      </c>
      <c r="B67" s="27" t="s">
        <v>101</v>
      </c>
      <c r="C67" s="27"/>
      <c r="D67" s="27" t="s">
        <v>102</v>
      </c>
      <c r="E67" s="26">
        <v>37555</v>
      </c>
      <c r="F67" s="27"/>
      <c r="G67" s="28" t="s">
        <v>298</v>
      </c>
      <c r="H67" s="27" t="s">
        <v>225</v>
      </c>
      <c r="I67" s="25">
        <v>0.78038194444444575</v>
      </c>
      <c r="J67" s="25">
        <v>0.78332175925925929</v>
      </c>
      <c r="K67" s="1">
        <f t="shared" si="2"/>
        <v>2.939814814813535E-3</v>
      </c>
    </row>
    <row r="68" spans="1:11" ht="15">
      <c r="A68" s="24">
        <v>57</v>
      </c>
      <c r="B68" s="27" t="s">
        <v>112</v>
      </c>
      <c r="C68" s="27"/>
      <c r="D68" s="27" t="s">
        <v>113</v>
      </c>
      <c r="E68" s="26">
        <v>37515</v>
      </c>
      <c r="F68" s="27" t="s">
        <v>218</v>
      </c>
      <c r="G68" s="28" t="s">
        <v>298</v>
      </c>
      <c r="H68" s="27" t="s">
        <v>225</v>
      </c>
      <c r="I68" s="25">
        <v>0.78055555555555689</v>
      </c>
      <c r="J68" s="25">
        <v>0.78333333333333333</v>
      </c>
      <c r="K68" s="1">
        <f t="shared" si="2"/>
        <v>2.7777777777764356E-3</v>
      </c>
    </row>
    <row r="69" spans="1:11" ht="15">
      <c r="A69" s="24">
        <v>58</v>
      </c>
      <c r="B69" s="27" t="s">
        <v>114</v>
      </c>
      <c r="C69" s="27" t="s">
        <v>115</v>
      </c>
      <c r="D69" s="27" t="s">
        <v>116</v>
      </c>
      <c r="E69" s="26">
        <v>37489</v>
      </c>
      <c r="F69" s="27" t="s">
        <v>218</v>
      </c>
      <c r="G69" s="28" t="s">
        <v>298</v>
      </c>
      <c r="H69" s="27" t="s">
        <v>225</v>
      </c>
      <c r="I69" s="25">
        <v>0.78072916666666803</v>
      </c>
      <c r="J69" s="25">
        <v>0.7836574074074073</v>
      </c>
      <c r="K69" s="1">
        <f t="shared" si="2"/>
        <v>2.9282407407392741E-3</v>
      </c>
    </row>
    <row r="70" spans="1:11" ht="15">
      <c r="A70" s="24">
        <v>59</v>
      </c>
      <c r="B70" s="27" t="s">
        <v>252</v>
      </c>
      <c r="C70" s="27"/>
      <c r="D70" s="27" t="s">
        <v>123</v>
      </c>
      <c r="E70" s="26">
        <v>37461</v>
      </c>
      <c r="F70" s="27" t="s">
        <v>218</v>
      </c>
      <c r="G70" s="28" t="s">
        <v>298</v>
      </c>
      <c r="H70" s="27" t="s">
        <v>225</v>
      </c>
      <c r="I70" s="25">
        <v>0.78090277777777917</v>
      </c>
      <c r="J70" s="25">
        <v>0.78401620370370362</v>
      </c>
      <c r="K70" s="1">
        <f t="shared" si="2"/>
        <v>3.1134259259244512E-3</v>
      </c>
    </row>
    <row r="71" spans="1:11" ht="15">
      <c r="A71" s="24">
        <v>60</v>
      </c>
      <c r="B71" s="27" t="s">
        <v>126</v>
      </c>
      <c r="C71" s="27" t="s">
        <v>127</v>
      </c>
      <c r="D71" s="27" t="s">
        <v>128</v>
      </c>
      <c r="E71" s="26">
        <v>37431</v>
      </c>
      <c r="F71" s="27"/>
      <c r="G71" s="28" t="s">
        <v>298</v>
      </c>
      <c r="H71" s="27" t="s">
        <v>225</v>
      </c>
      <c r="I71" s="25">
        <v>0.78107638888889031</v>
      </c>
      <c r="J71" s="25">
        <v>0.7846643518518519</v>
      </c>
      <c r="K71" s="1">
        <f t="shared" si="2"/>
        <v>3.5879629629615994E-3</v>
      </c>
    </row>
    <row r="72" spans="1:11" ht="15">
      <c r="A72" s="24">
        <v>61</v>
      </c>
      <c r="B72" s="27" t="s">
        <v>129</v>
      </c>
      <c r="C72" s="27"/>
      <c r="D72" s="27" t="s">
        <v>34</v>
      </c>
      <c r="E72" s="26">
        <v>37396</v>
      </c>
      <c r="F72" s="27"/>
      <c r="G72" s="28" t="s">
        <v>298</v>
      </c>
      <c r="H72" s="27" t="s">
        <v>225</v>
      </c>
      <c r="I72" s="25">
        <v>0.78125000000000144</v>
      </c>
      <c r="J72" s="25">
        <v>0.78427083333333336</v>
      </c>
      <c r="K72" s="1">
        <f t="shared" si="2"/>
        <v>3.0208333333319182E-3</v>
      </c>
    </row>
    <row r="73" spans="1:11" ht="15">
      <c r="A73" s="24">
        <v>62</v>
      </c>
      <c r="B73" s="27" t="s">
        <v>138</v>
      </c>
      <c r="C73" s="27" t="s">
        <v>139</v>
      </c>
      <c r="D73" s="27" t="s">
        <v>140</v>
      </c>
      <c r="E73" s="26">
        <v>37342</v>
      </c>
      <c r="F73" s="27" t="s">
        <v>218</v>
      </c>
      <c r="G73" s="28" t="s">
        <v>298</v>
      </c>
      <c r="H73" s="27" t="s">
        <v>225</v>
      </c>
      <c r="I73" s="25">
        <v>0.78142361111111258</v>
      </c>
      <c r="J73" s="25">
        <v>0.78440972222222216</v>
      </c>
      <c r="K73" s="1">
        <f t="shared" si="2"/>
        <v>2.9861111111095795E-3</v>
      </c>
    </row>
    <row r="74" spans="1:11" ht="15">
      <c r="A74" s="24">
        <v>63</v>
      </c>
      <c r="B74" s="27" t="s">
        <v>141</v>
      </c>
      <c r="C74" s="27"/>
      <c r="D74" s="27" t="s">
        <v>142</v>
      </c>
      <c r="E74" s="26">
        <v>37336</v>
      </c>
      <c r="F74" s="27" t="s">
        <v>218</v>
      </c>
      <c r="G74" s="28" t="s">
        <v>298</v>
      </c>
      <c r="H74" s="27" t="s">
        <v>225</v>
      </c>
      <c r="I74" s="25">
        <v>0.78159722222222372</v>
      </c>
      <c r="J74" s="25">
        <v>0.78476851851851848</v>
      </c>
      <c r="K74" s="1">
        <f t="shared" si="2"/>
        <v>3.1712962962947566E-3</v>
      </c>
    </row>
    <row r="75" spans="1:11" ht="15">
      <c r="A75" s="24">
        <v>64</v>
      </c>
      <c r="B75" s="27" t="s">
        <v>150</v>
      </c>
      <c r="C75" s="27"/>
      <c r="D75" s="27" t="s">
        <v>151</v>
      </c>
      <c r="E75" s="26">
        <v>37281</v>
      </c>
      <c r="F75" s="27" t="s">
        <v>218</v>
      </c>
      <c r="G75" s="28" t="s">
        <v>298</v>
      </c>
      <c r="H75" s="27" t="s">
        <v>225</v>
      </c>
      <c r="I75" s="25">
        <v>0.78177083333333486</v>
      </c>
      <c r="J75" s="25">
        <v>0.78497685185185195</v>
      </c>
      <c r="K75" s="1">
        <f t="shared" si="2"/>
        <v>3.2060185185170953E-3</v>
      </c>
    </row>
    <row r="76" spans="1:11" ht="15">
      <c r="A76" s="24">
        <v>65</v>
      </c>
      <c r="B76" s="27" t="s">
        <v>233</v>
      </c>
      <c r="C76" s="27" t="s">
        <v>234</v>
      </c>
      <c r="D76" s="27" t="s">
        <v>36</v>
      </c>
      <c r="E76" s="29"/>
      <c r="F76" s="27" t="s">
        <v>230</v>
      </c>
      <c r="G76" s="28" t="s">
        <v>298</v>
      </c>
      <c r="H76" s="27" t="s">
        <v>225</v>
      </c>
      <c r="I76" s="25">
        <v>0.781944444444446</v>
      </c>
      <c r="J76" s="25" t="s">
        <v>283</v>
      </c>
      <c r="K76" s="1"/>
    </row>
    <row r="77" spans="1:11" ht="15">
      <c r="A77" s="24">
        <v>99</v>
      </c>
      <c r="B77" s="27" t="s">
        <v>265</v>
      </c>
      <c r="C77" s="27"/>
      <c r="D77" s="27" t="s">
        <v>277</v>
      </c>
      <c r="E77" s="26">
        <v>2002</v>
      </c>
      <c r="F77" s="27"/>
      <c r="G77" s="28" t="s">
        <v>298</v>
      </c>
      <c r="H77" s="27" t="s">
        <v>225</v>
      </c>
      <c r="I77" s="25">
        <v>0.7878472222222247</v>
      </c>
      <c r="J77" s="25">
        <v>0.79069444444444448</v>
      </c>
      <c r="K77" s="1">
        <f>J77-I77</f>
        <v>2.8472222222197807E-3</v>
      </c>
    </row>
    <row r="78" spans="1:11" ht="15.75">
      <c r="A78" s="33" t="s">
        <v>306</v>
      </c>
      <c r="B78" s="34"/>
      <c r="C78" s="34"/>
      <c r="D78" s="34"/>
      <c r="E78" s="34"/>
      <c r="F78" s="34"/>
      <c r="G78" s="34"/>
      <c r="H78" s="34"/>
      <c r="I78" s="34"/>
      <c r="J78" s="34"/>
      <c r="K78" s="35"/>
    </row>
    <row r="79" spans="1:11" ht="15">
      <c r="A79" s="24">
        <v>53</v>
      </c>
      <c r="B79" s="27" t="s">
        <v>270</v>
      </c>
      <c r="C79" s="27" t="s">
        <v>194</v>
      </c>
      <c r="D79" s="27" t="s">
        <v>195</v>
      </c>
      <c r="E79" s="29">
        <v>2001</v>
      </c>
      <c r="F79" s="27"/>
      <c r="G79" s="27" t="s">
        <v>223</v>
      </c>
      <c r="H79" s="27" t="s">
        <v>224</v>
      </c>
      <c r="I79" s="25">
        <v>0.77986111111111234</v>
      </c>
      <c r="J79" s="25">
        <v>0.78304398148148147</v>
      </c>
      <c r="K79" s="1">
        <f t="shared" ref="K79:K89" si="3">J79-I79</f>
        <v>3.1828703703691286E-3</v>
      </c>
    </row>
    <row r="80" spans="1:11" ht="15">
      <c r="A80" s="24">
        <v>67</v>
      </c>
      <c r="B80" s="27" t="s">
        <v>272</v>
      </c>
      <c r="C80" s="27"/>
      <c r="D80" s="27" t="s">
        <v>273</v>
      </c>
      <c r="E80" s="29">
        <v>2001</v>
      </c>
      <c r="F80" s="27"/>
      <c r="G80" s="27" t="s">
        <v>223</v>
      </c>
      <c r="H80" s="27" t="s">
        <v>224</v>
      </c>
      <c r="I80" s="25">
        <v>0.78229166666666827</v>
      </c>
      <c r="J80" s="25">
        <v>0.78561342592592587</v>
      </c>
      <c r="K80" s="1">
        <f t="shared" si="3"/>
        <v>3.3217592592575951E-3</v>
      </c>
    </row>
    <row r="81" spans="1:11" ht="15">
      <c r="A81" s="24">
        <v>68</v>
      </c>
      <c r="B81" s="27" t="s">
        <v>159</v>
      </c>
      <c r="C81" s="27" t="s">
        <v>160</v>
      </c>
      <c r="D81" s="27" t="s">
        <v>161</v>
      </c>
      <c r="E81" s="26">
        <v>37231</v>
      </c>
      <c r="F81" s="27" t="s">
        <v>218</v>
      </c>
      <c r="G81" s="28" t="s">
        <v>223</v>
      </c>
      <c r="H81" s="27" t="s">
        <v>224</v>
      </c>
      <c r="I81" s="25">
        <v>0.78246527777777941</v>
      </c>
      <c r="J81" s="25">
        <v>0.78553240740740737</v>
      </c>
      <c r="K81" s="1">
        <f t="shared" si="3"/>
        <v>3.0671296296279627E-3</v>
      </c>
    </row>
    <row r="82" spans="1:11" ht="15">
      <c r="A82" s="24">
        <v>69</v>
      </c>
      <c r="B82" s="27" t="s">
        <v>253</v>
      </c>
      <c r="C82" s="27" t="s">
        <v>254</v>
      </c>
      <c r="D82" s="27" t="s">
        <v>36</v>
      </c>
      <c r="E82" s="26">
        <v>37218</v>
      </c>
      <c r="F82" s="27"/>
      <c r="G82" s="28" t="s">
        <v>223</v>
      </c>
      <c r="H82" s="27" t="s">
        <v>224</v>
      </c>
      <c r="I82" s="25">
        <v>0.78263888888889055</v>
      </c>
      <c r="J82" s="25">
        <v>0.7855092592592593</v>
      </c>
      <c r="K82" s="1">
        <f t="shared" si="3"/>
        <v>2.8703703703687466E-3</v>
      </c>
    </row>
    <row r="83" spans="1:11" ht="15">
      <c r="A83" s="24">
        <v>70</v>
      </c>
      <c r="B83" s="27" t="s">
        <v>162</v>
      </c>
      <c r="C83" s="27"/>
      <c r="D83" s="27" t="s">
        <v>163</v>
      </c>
      <c r="E83" s="26">
        <v>37208</v>
      </c>
      <c r="F83" s="27" t="s">
        <v>218</v>
      </c>
      <c r="G83" s="28" t="s">
        <v>223</v>
      </c>
      <c r="H83" s="27" t="s">
        <v>224</v>
      </c>
      <c r="I83" s="25">
        <v>0.78281250000000169</v>
      </c>
      <c r="J83" s="25">
        <v>0.78582175925925923</v>
      </c>
      <c r="K83" s="1">
        <f t="shared" si="3"/>
        <v>3.0092592592575462E-3</v>
      </c>
    </row>
    <row r="84" spans="1:11" ht="15">
      <c r="A84" s="24">
        <v>71</v>
      </c>
      <c r="B84" s="27" t="s">
        <v>175</v>
      </c>
      <c r="C84" s="27" t="s">
        <v>36</v>
      </c>
      <c r="D84" s="27" t="s">
        <v>37</v>
      </c>
      <c r="E84" s="26">
        <v>37139</v>
      </c>
      <c r="F84" s="27" t="s">
        <v>218</v>
      </c>
      <c r="G84" s="28" t="s">
        <v>223</v>
      </c>
      <c r="H84" s="27" t="s">
        <v>224</v>
      </c>
      <c r="I84" s="25">
        <v>0.78298611111111283</v>
      </c>
      <c r="J84" s="25">
        <v>0.78592592592592592</v>
      </c>
      <c r="K84" s="1">
        <f t="shared" si="3"/>
        <v>2.9398148148130909E-3</v>
      </c>
    </row>
    <row r="85" spans="1:11" ht="15">
      <c r="A85" s="24">
        <v>72</v>
      </c>
      <c r="B85" s="27" t="s">
        <v>179</v>
      </c>
      <c r="C85" s="27"/>
      <c r="D85" s="27" t="s">
        <v>180</v>
      </c>
      <c r="E85" s="26">
        <v>37113</v>
      </c>
      <c r="F85" s="27" t="s">
        <v>218</v>
      </c>
      <c r="G85" s="28" t="s">
        <v>223</v>
      </c>
      <c r="H85" s="27" t="s">
        <v>224</v>
      </c>
      <c r="I85" s="25">
        <v>0.78315972222222396</v>
      </c>
      <c r="J85" s="25">
        <v>0.78585648148148157</v>
      </c>
      <c r="K85" s="1">
        <f t="shared" si="3"/>
        <v>2.6967592592576084E-3</v>
      </c>
    </row>
    <row r="86" spans="1:11" ht="15">
      <c r="A86" s="24">
        <v>73</v>
      </c>
      <c r="B86" s="27" t="s">
        <v>31</v>
      </c>
      <c r="C86" s="27" t="s">
        <v>184</v>
      </c>
      <c r="D86" s="27" t="s">
        <v>185</v>
      </c>
      <c r="E86" s="26">
        <v>37086</v>
      </c>
      <c r="F86" s="27" t="s">
        <v>218</v>
      </c>
      <c r="G86" s="28" t="s">
        <v>223</v>
      </c>
      <c r="H86" s="27" t="s">
        <v>224</v>
      </c>
      <c r="I86" s="25">
        <v>0.7833333333333351</v>
      </c>
      <c r="J86" s="25">
        <v>0.78612268518518524</v>
      </c>
      <c r="K86" s="1">
        <f t="shared" si="3"/>
        <v>2.7893518518501415E-3</v>
      </c>
    </row>
    <row r="87" spans="1:11" ht="15">
      <c r="A87" s="24">
        <v>74</v>
      </c>
      <c r="B87" s="27" t="s">
        <v>109</v>
      </c>
      <c r="C87" s="27"/>
      <c r="D87" s="27" t="s">
        <v>186</v>
      </c>
      <c r="E87" s="26">
        <v>37080</v>
      </c>
      <c r="F87" s="27" t="s">
        <v>218</v>
      </c>
      <c r="G87" s="28" t="s">
        <v>223</v>
      </c>
      <c r="H87" s="27" t="s">
        <v>224</v>
      </c>
      <c r="I87" s="25">
        <v>0.78350694444444624</v>
      </c>
      <c r="J87" s="25">
        <v>0.78664351851851855</v>
      </c>
      <c r="K87" s="1">
        <f t="shared" si="3"/>
        <v>3.1365740740723069E-3</v>
      </c>
    </row>
    <row r="88" spans="1:11" ht="15">
      <c r="A88" s="24">
        <v>75</v>
      </c>
      <c r="B88" s="27" t="s">
        <v>187</v>
      </c>
      <c r="C88" s="27" t="s">
        <v>188</v>
      </c>
      <c r="D88" s="27" t="s">
        <v>189</v>
      </c>
      <c r="E88" s="26">
        <v>37075</v>
      </c>
      <c r="F88" s="27" t="s">
        <v>218</v>
      </c>
      <c r="G88" s="28" t="s">
        <v>223</v>
      </c>
      <c r="H88" s="27" t="s">
        <v>224</v>
      </c>
      <c r="I88" s="25">
        <v>0.78368055555555738</v>
      </c>
      <c r="J88" s="25">
        <v>0.78711805555555558</v>
      </c>
      <c r="K88" s="1">
        <f t="shared" si="3"/>
        <v>3.4374999999982059E-3</v>
      </c>
    </row>
    <row r="89" spans="1:11" ht="15">
      <c r="A89" s="24">
        <v>76</v>
      </c>
      <c r="B89" s="27" t="s">
        <v>192</v>
      </c>
      <c r="C89" s="27"/>
      <c r="D89" s="27" t="s">
        <v>193</v>
      </c>
      <c r="E89" s="26">
        <v>37053</v>
      </c>
      <c r="F89" s="27" t="s">
        <v>218</v>
      </c>
      <c r="G89" s="28" t="s">
        <v>223</v>
      </c>
      <c r="H89" s="27" t="s">
        <v>224</v>
      </c>
      <c r="I89" s="25">
        <v>0.78385416666666852</v>
      </c>
      <c r="J89" s="25">
        <v>0.78700231481481486</v>
      </c>
      <c r="K89" s="1">
        <f t="shared" si="3"/>
        <v>3.1481481481463458E-3</v>
      </c>
    </row>
    <row r="90" spans="1:11" ht="15">
      <c r="A90" s="24">
        <v>77</v>
      </c>
      <c r="B90" s="27" t="s">
        <v>109</v>
      </c>
      <c r="C90" s="27" t="s">
        <v>194</v>
      </c>
      <c r="D90" s="27" t="s">
        <v>195</v>
      </c>
      <c r="E90" s="26">
        <v>37046</v>
      </c>
      <c r="F90" s="27"/>
      <c r="G90" s="28" t="s">
        <v>223</v>
      </c>
      <c r="H90" s="27" t="s">
        <v>224</v>
      </c>
      <c r="I90" s="25">
        <v>0.78402777777777966</v>
      </c>
      <c r="J90" s="25" t="s">
        <v>283</v>
      </c>
      <c r="K90" s="1"/>
    </row>
    <row r="91" spans="1:11" ht="15">
      <c r="A91" s="24">
        <v>78</v>
      </c>
      <c r="B91" s="27" t="s">
        <v>196</v>
      </c>
      <c r="C91" s="27"/>
      <c r="D91" s="27" t="s">
        <v>197</v>
      </c>
      <c r="E91" s="26">
        <v>37031</v>
      </c>
      <c r="F91" s="27" t="s">
        <v>218</v>
      </c>
      <c r="G91" s="28" t="s">
        <v>223</v>
      </c>
      <c r="H91" s="27" t="s">
        <v>224</v>
      </c>
      <c r="I91" s="25">
        <v>0.78420138888889079</v>
      </c>
      <c r="J91" s="25">
        <v>0.78746527777777775</v>
      </c>
      <c r="K91" s="1">
        <f t="shared" ref="K91:K104" si="4">J91-I91</f>
        <v>3.2638888888869566E-3</v>
      </c>
    </row>
    <row r="92" spans="1:11" ht="15">
      <c r="A92" s="24">
        <v>79</v>
      </c>
      <c r="B92" s="27" t="s">
        <v>198</v>
      </c>
      <c r="C92" s="27" t="s">
        <v>160</v>
      </c>
      <c r="D92" s="27" t="s">
        <v>48</v>
      </c>
      <c r="E92" s="26">
        <v>37029</v>
      </c>
      <c r="F92" s="27" t="s">
        <v>218</v>
      </c>
      <c r="G92" s="28" t="s">
        <v>223</v>
      </c>
      <c r="H92" s="27" t="s">
        <v>224</v>
      </c>
      <c r="I92" s="25">
        <v>0.78437500000000193</v>
      </c>
      <c r="J92" s="25">
        <v>0.78733796296296299</v>
      </c>
      <c r="K92" s="1">
        <f t="shared" si="4"/>
        <v>2.9629629629610577E-3</v>
      </c>
    </row>
    <row r="93" spans="1:11" ht="15">
      <c r="A93" s="24">
        <v>80</v>
      </c>
      <c r="B93" s="27" t="s">
        <v>199</v>
      </c>
      <c r="C93" s="27" t="s">
        <v>200</v>
      </c>
      <c r="D93" s="27" t="s">
        <v>201</v>
      </c>
      <c r="E93" s="26">
        <v>37027</v>
      </c>
      <c r="F93" s="27"/>
      <c r="G93" s="28" t="s">
        <v>223</v>
      </c>
      <c r="H93" s="27" t="s">
        <v>224</v>
      </c>
      <c r="I93" s="25">
        <v>0.78454861111111307</v>
      </c>
      <c r="J93" s="25">
        <v>0.78791666666666671</v>
      </c>
      <c r="K93" s="1">
        <f t="shared" si="4"/>
        <v>3.3680555555536396E-3</v>
      </c>
    </row>
    <row r="94" spans="1:11" ht="15">
      <c r="A94" s="24">
        <v>81</v>
      </c>
      <c r="B94" s="27" t="s">
        <v>204</v>
      </c>
      <c r="C94" s="27" t="s">
        <v>205</v>
      </c>
      <c r="D94" s="27" t="s">
        <v>206</v>
      </c>
      <c r="E94" s="26">
        <v>37004</v>
      </c>
      <c r="F94" s="27" t="s">
        <v>218</v>
      </c>
      <c r="G94" s="28" t="s">
        <v>223</v>
      </c>
      <c r="H94" s="27" t="s">
        <v>224</v>
      </c>
      <c r="I94" s="25">
        <v>0.78472222222222421</v>
      </c>
      <c r="J94" s="25">
        <v>0.78793981481481479</v>
      </c>
      <c r="K94" s="1">
        <f t="shared" si="4"/>
        <v>3.2175925925905791E-3</v>
      </c>
    </row>
    <row r="95" spans="1:11" ht="15">
      <c r="A95" s="24">
        <v>82</v>
      </c>
      <c r="B95" s="27" t="s">
        <v>80</v>
      </c>
      <c r="C95" s="27"/>
      <c r="D95" s="27" t="s">
        <v>207</v>
      </c>
      <c r="E95" s="26">
        <v>36995</v>
      </c>
      <c r="F95" s="27" t="s">
        <v>218</v>
      </c>
      <c r="G95" s="28" t="s">
        <v>223</v>
      </c>
      <c r="H95" s="27" t="s">
        <v>224</v>
      </c>
      <c r="I95" s="25">
        <v>0.78489583333333535</v>
      </c>
      <c r="J95" s="25">
        <v>0.78805555555555562</v>
      </c>
      <c r="K95" s="1">
        <f t="shared" si="4"/>
        <v>3.1597222222202737E-3</v>
      </c>
    </row>
    <row r="96" spans="1:11" ht="15">
      <c r="A96" s="24">
        <v>83</v>
      </c>
      <c r="B96" s="27" t="s">
        <v>106</v>
      </c>
      <c r="C96" s="27" t="s">
        <v>209</v>
      </c>
      <c r="D96" s="27" t="s">
        <v>210</v>
      </c>
      <c r="E96" s="26">
        <v>36935</v>
      </c>
      <c r="F96" s="27" t="s">
        <v>218</v>
      </c>
      <c r="G96" s="28" t="s">
        <v>223</v>
      </c>
      <c r="H96" s="27" t="s">
        <v>224</v>
      </c>
      <c r="I96" s="25">
        <v>0.78506944444444648</v>
      </c>
      <c r="J96" s="25">
        <v>0.78813657407407411</v>
      </c>
      <c r="K96" s="1">
        <f t="shared" si="4"/>
        <v>3.0671296296276296E-3</v>
      </c>
    </row>
    <row r="97" spans="1:11" ht="15">
      <c r="A97" s="24">
        <v>84</v>
      </c>
      <c r="B97" s="27" t="s">
        <v>213</v>
      </c>
      <c r="C97" s="27" t="s">
        <v>214</v>
      </c>
      <c r="D97" s="27" t="s">
        <v>215</v>
      </c>
      <c r="E97" s="26">
        <v>36911</v>
      </c>
      <c r="F97" s="27" t="s">
        <v>218</v>
      </c>
      <c r="G97" s="28" t="s">
        <v>223</v>
      </c>
      <c r="H97" s="27" t="s">
        <v>224</v>
      </c>
      <c r="I97" s="25">
        <v>0.78524305555555762</v>
      </c>
      <c r="J97" s="25">
        <v>0.78856481481481477</v>
      </c>
      <c r="K97" s="1">
        <f t="shared" si="4"/>
        <v>3.321759259257151E-3</v>
      </c>
    </row>
    <row r="98" spans="1:11" ht="15">
      <c r="A98" s="24">
        <v>85</v>
      </c>
      <c r="B98" s="27" t="s">
        <v>216</v>
      </c>
      <c r="C98" s="27" t="s">
        <v>38</v>
      </c>
      <c r="D98" s="27" t="s">
        <v>217</v>
      </c>
      <c r="E98" s="26">
        <v>36892</v>
      </c>
      <c r="F98" s="27" t="s">
        <v>218</v>
      </c>
      <c r="G98" s="28" t="s">
        <v>223</v>
      </c>
      <c r="H98" s="27" t="s">
        <v>224</v>
      </c>
      <c r="I98" s="25">
        <v>0.78541666666666876</v>
      </c>
      <c r="J98" s="25">
        <v>0.7883796296296296</v>
      </c>
      <c r="K98" s="1">
        <f t="shared" si="4"/>
        <v>2.9629629629608356E-3</v>
      </c>
    </row>
    <row r="99" spans="1:11" ht="15">
      <c r="A99" s="24">
        <v>86</v>
      </c>
      <c r="B99" s="27" t="s">
        <v>235</v>
      </c>
      <c r="C99" s="27" t="s">
        <v>236</v>
      </c>
      <c r="D99" s="27" t="s">
        <v>237</v>
      </c>
      <c r="E99" s="26"/>
      <c r="F99" s="27" t="s">
        <v>230</v>
      </c>
      <c r="G99" s="28" t="s">
        <v>223</v>
      </c>
      <c r="H99" s="27" t="s">
        <v>224</v>
      </c>
      <c r="I99" s="25">
        <v>0.7855902777777799</v>
      </c>
      <c r="J99" s="25">
        <v>0.78888888888888886</v>
      </c>
      <c r="K99" s="1">
        <f t="shared" si="4"/>
        <v>3.2986111111089622E-3</v>
      </c>
    </row>
    <row r="100" spans="1:11" ht="15">
      <c r="A100" s="24">
        <v>87</v>
      </c>
      <c r="B100" s="27" t="s">
        <v>238</v>
      </c>
      <c r="C100" s="27"/>
      <c r="D100" s="27" t="s">
        <v>239</v>
      </c>
      <c r="E100" s="26"/>
      <c r="F100" s="27" t="s">
        <v>230</v>
      </c>
      <c r="G100" s="28" t="s">
        <v>223</v>
      </c>
      <c r="H100" s="27" t="s">
        <v>224</v>
      </c>
      <c r="I100" s="25">
        <v>0.78576388888889104</v>
      </c>
      <c r="J100" s="25">
        <v>0.78903935185185192</v>
      </c>
      <c r="K100" s="1">
        <f t="shared" si="4"/>
        <v>3.2754629629608845E-3</v>
      </c>
    </row>
    <row r="101" spans="1:11" ht="15">
      <c r="A101" s="24">
        <v>88</v>
      </c>
      <c r="B101" s="27" t="s">
        <v>240</v>
      </c>
      <c r="C101" s="27"/>
      <c r="D101" s="27" t="s">
        <v>241</v>
      </c>
      <c r="E101" s="29"/>
      <c r="F101" s="27" t="s">
        <v>230</v>
      </c>
      <c r="G101" s="28" t="s">
        <v>223</v>
      </c>
      <c r="H101" s="27" t="s">
        <v>224</v>
      </c>
      <c r="I101" s="25">
        <v>0.78593750000000218</v>
      </c>
      <c r="J101" s="25">
        <v>0.78905092592592585</v>
      </c>
      <c r="K101" s="1">
        <f t="shared" si="4"/>
        <v>3.1134259259236741E-3</v>
      </c>
    </row>
    <row r="102" spans="1:11" ht="15">
      <c r="A102" s="24">
        <v>89</v>
      </c>
      <c r="B102" s="27" t="s">
        <v>274</v>
      </c>
      <c r="C102" s="27"/>
      <c r="D102" s="27" t="s">
        <v>275</v>
      </c>
      <c r="E102" s="29">
        <v>2001</v>
      </c>
      <c r="F102" s="27"/>
      <c r="G102" s="27" t="s">
        <v>223</v>
      </c>
      <c r="H102" s="27" t="s">
        <v>224</v>
      </c>
      <c r="I102" s="25">
        <v>0.78611111111111331</v>
      </c>
      <c r="J102" s="25">
        <v>0.78961805555555553</v>
      </c>
      <c r="K102" s="1">
        <f t="shared" si="4"/>
        <v>3.5069444444422171E-3</v>
      </c>
    </row>
    <row r="103" spans="1:11" ht="15">
      <c r="A103" s="24">
        <v>90</v>
      </c>
      <c r="B103" s="27" t="s">
        <v>235</v>
      </c>
      <c r="C103" s="27" t="s">
        <v>276</v>
      </c>
      <c r="D103" s="27" t="s">
        <v>247</v>
      </c>
      <c r="E103" s="29">
        <v>2001</v>
      </c>
      <c r="F103" s="27"/>
      <c r="G103" s="27" t="s">
        <v>223</v>
      </c>
      <c r="H103" s="27" t="s">
        <v>224</v>
      </c>
      <c r="I103" s="25">
        <v>0.78628472222222445</v>
      </c>
      <c r="J103" s="25">
        <v>0.78920138888888891</v>
      </c>
      <c r="K103" s="1">
        <f t="shared" si="4"/>
        <v>2.9166666666644581E-3</v>
      </c>
    </row>
    <row r="104" spans="1:11" ht="15">
      <c r="A104" s="24" t="s">
        <v>314</v>
      </c>
      <c r="B104" s="31" t="s">
        <v>308</v>
      </c>
      <c r="C104" s="15"/>
      <c r="D104" s="27" t="s">
        <v>165</v>
      </c>
      <c r="E104" s="15"/>
      <c r="F104" s="15"/>
      <c r="G104" s="32" t="s">
        <v>223</v>
      </c>
      <c r="H104" s="15" t="s">
        <v>224</v>
      </c>
      <c r="I104" s="25">
        <v>0.80520833333333497</v>
      </c>
      <c r="J104" s="25">
        <v>0.80853009259259256</v>
      </c>
      <c r="K104" s="1">
        <f t="shared" si="4"/>
        <v>3.3217592592575951E-3</v>
      </c>
    </row>
    <row r="105" spans="1:11" ht="15.75">
      <c r="A105" s="33" t="s">
        <v>307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5"/>
    </row>
    <row r="106" spans="1:11" ht="15">
      <c r="A106" s="24">
        <v>66</v>
      </c>
      <c r="B106" s="27" t="s">
        <v>271</v>
      </c>
      <c r="C106" s="27"/>
      <c r="D106" s="27" t="s">
        <v>154</v>
      </c>
      <c r="E106" s="29">
        <v>2001</v>
      </c>
      <c r="F106" s="27"/>
      <c r="G106" s="27" t="s">
        <v>223</v>
      </c>
      <c r="H106" s="27" t="s">
        <v>225</v>
      </c>
      <c r="I106" s="25">
        <v>0.78211805555555713</v>
      </c>
      <c r="J106" s="25">
        <v>0.78518518518518521</v>
      </c>
      <c r="K106" s="1">
        <f t="shared" ref="K106:K126" si="5">J106-I106</f>
        <v>3.0671296296280737E-3</v>
      </c>
    </row>
    <row r="107" spans="1:11" ht="15">
      <c r="A107" s="24">
        <v>91</v>
      </c>
      <c r="B107" s="27" t="s">
        <v>91</v>
      </c>
      <c r="C107" s="27" t="s">
        <v>157</v>
      </c>
      <c r="D107" s="27" t="s">
        <v>158</v>
      </c>
      <c r="E107" s="26">
        <v>37256</v>
      </c>
      <c r="F107" s="27" t="s">
        <v>218</v>
      </c>
      <c r="G107" s="28" t="s">
        <v>223</v>
      </c>
      <c r="H107" s="27" t="s">
        <v>225</v>
      </c>
      <c r="I107" s="25">
        <v>0.78645833333333559</v>
      </c>
      <c r="J107" s="25">
        <v>0.78932870370370367</v>
      </c>
      <c r="K107" s="1">
        <f t="shared" si="5"/>
        <v>2.8703703703680805E-3</v>
      </c>
    </row>
    <row r="108" spans="1:11" ht="15">
      <c r="A108" s="24">
        <v>92</v>
      </c>
      <c r="B108" s="27" t="s">
        <v>164</v>
      </c>
      <c r="C108" s="27" t="s">
        <v>165</v>
      </c>
      <c r="D108" s="27" t="s">
        <v>166</v>
      </c>
      <c r="E108" s="26">
        <v>37205</v>
      </c>
      <c r="F108" s="27" t="s">
        <v>218</v>
      </c>
      <c r="G108" s="28" t="s">
        <v>223</v>
      </c>
      <c r="H108" s="27" t="s">
        <v>225</v>
      </c>
      <c r="I108" s="25">
        <v>0.78663194444444673</v>
      </c>
      <c r="J108" s="25">
        <v>0.7893634259259259</v>
      </c>
      <c r="K108" s="1">
        <f t="shared" si="5"/>
        <v>2.7314814814791699E-3</v>
      </c>
    </row>
    <row r="109" spans="1:11" ht="15">
      <c r="A109" s="24">
        <v>93</v>
      </c>
      <c r="B109" s="27" t="s">
        <v>87</v>
      </c>
      <c r="C109" s="27" t="s">
        <v>167</v>
      </c>
      <c r="D109" s="27" t="s">
        <v>168</v>
      </c>
      <c r="E109" s="26">
        <v>37169</v>
      </c>
      <c r="F109" s="27" t="s">
        <v>218</v>
      </c>
      <c r="G109" s="28" t="s">
        <v>223</v>
      </c>
      <c r="H109" s="27" t="s">
        <v>225</v>
      </c>
      <c r="I109" s="25">
        <v>0.78680555555555787</v>
      </c>
      <c r="J109" s="25">
        <v>0.79039351851851858</v>
      </c>
      <c r="K109" s="1">
        <f t="shared" si="5"/>
        <v>3.5879629629607113E-3</v>
      </c>
    </row>
    <row r="110" spans="1:11" ht="15">
      <c r="A110" s="24">
        <v>94</v>
      </c>
      <c r="B110" s="27" t="s">
        <v>169</v>
      </c>
      <c r="C110" s="27"/>
      <c r="D110" s="27" t="s">
        <v>170</v>
      </c>
      <c r="E110" s="26">
        <v>37169</v>
      </c>
      <c r="F110" s="27"/>
      <c r="G110" s="28" t="s">
        <v>223</v>
      </c>
      <c r="H110" s="27" t="s">
        <v>225</v>
      </c>
      <c r="I110" s="25">
        <v>0.78697916666666901</v>
      </c>
      <c r="J110" s="25">
        <v>0.79</v>
      </c>
      <c r="K110" s="1">
        <f t="shared" si="5"/>
        <v>3.02083333333103E-3</v>
      </c>
    </row>
    <row r="111" spans="1:11" ht="15">
      <c r="A111" s="24">
        <v>95</v>
      </c>
      <c r="B111" s="27" t="s">
        <v>171</v>
      </c>
      <c r="C111" s="27" t="s">
        <v>55</v>
      </c>
      <c r="D111" s="27" t="s">
        <v>56</v>
      </c>
      <c r="E111" s="26">
        <v>37152</v>
      </c>
      <c r="F111" s="27" t="s">
        <v>218</v>
      </c>
      <c r="G111" s="28" t="s">
        <v>223</v>
      </c>
      <c r="H111" s="27" t="s">
        <v>225</v>
      </c>
      <c r="I111" s="25">
        <v>0.78715277777778014</v>
      </c>
      <c r="J111" s="25">
        <v>0.7897453703703704</v>
      </c>
      <c r="K111" s="1">
        <f t="shared" si="5"/>
        <v>2.5925925925902593E-3</v>
      </c>
    </row>
    <row r="112" spans="1:11" ht="15">
      <c r="A112" s="24">
        <v>96</v>
      </c>
      <c r="B112" s="27" t="s">
        <v>172</v>
      </c>
      <c r="C112" s="27" t="s">
        <v>173</v>
      </c>
      <c r="D112" s="27" t="s">
        <v>174</v>
      </c>
      <c r="E112" s="26">
        <v>37144</v>
      </c>
      <c r="F112" s="27"/>
      <c r="G112" s="28" t="s">
        <v>223</v>
      </c>
      <c r="H112" s="27" t="s">
        <v>225</v>
      </c>
      <c r="I112" s="25">
        <v>0.78732638888889128</v>
      </c>
      <c r="J112" s="25">
        <v>0.79018518518518521</v>
      </c>
      <c r="K112" s="1">
        <f t="shared" si="5"/>
        <v>2.8587962962939306E-3</v>
      </c>
    </row>
    <row r="113" spans="1:11" ht="15">
      <c r="A113" s="24">
        <v>97</v>
      </c>
      <c r="B113" s="27" t="s">
        <v>176</v>
      </c>
      <c r="C113" s="27" t="s">
        <v>177</v>
      </c>
      <c r="D113" s="27" t="s">
        <v>178</v>
      </c>
      <c r="E113" s="26">
        <v>37113</v>
      </c>
      <c r="F113" s="27"/>
      <c r="G113" s="28" t="s">
        <v>223</v>
      </c>
      <c r="H113" s="27" t="s">
        <v>225</v>
      </c>
      <c r="I113" s="25">
        <v>0.78750000000000242</v>
      </c>
      <c r="J113" s="25">
        <v>0.7903472222222222</v>
      </c>
      <c r="K113" s="1">
        <f t="shared" si="5"/>
        <v>2.8472222222197807E-3</v>
      </c>
    </row>
    <row r="114" spans="1:11" ht="15">
      <c r="A114" s="24">
        <v>98</v>
      </c>
      <c r="B114" s="27" t="s">
        <v>181</v>
      </c>
      <c r="C114" s="27" t="s">
        <v>182</v>
      </c>
      <c r="D114" s="27" t="s">
        <v>183</v>
      </c>
      <c r="E114" s="26">
        <v>37092</v>
      </c>
      <c r="F114" s="27" t="s">
        <v>218</v>
      </c>
      <c r="G114" s="28" t="s">
        <v>223</v>
      </c>
      <c r="H114" s="27" t="s">
        <v>225</v>
      </c>
      <c r="I114" s="25">
        <v>0.78767361111111356</v>
      </c>
      <c r="J114" s="25">
        <v>0.79045138888888899</v>
      </c>
      <c r="K114" s="1">
        <f t="shared" si="5"/>
        <v>2.7777777777754364E-3</v>
      </c>
    </row>
    <row r="115" spans="1:11" ht="15">
      <c r="A115" s="24">
        <v>100</v>
      </c>
      <c r="B115" s="27" t="s">
        <v>129</v>
      </c>
      <c r="C115" s="27" t="s">
        <v>190</v>
      </c>
      <c r="D115" s="27" t="s">
        <v>191</v>
      </c>
      <c r="E115" s="26">
        <v>37062</v>
      </c>
      <c r="F115" s="27" t="s">
        <v>218</v>
      </c>
      <c r="G115" s="28" t="s">
        <v>223</v>
      </c>
      <c r="H115" s="27" t="s">
        <v>225</v>
      </c>
      <c r="I115" s="25">
        <v>0.78802083333333584</v>
      </c>
      <c r="J115" s="25">
        <v>0.79074074074074074</v>
      </c>
      <c r="K115" s="1">
        <f t="shared" si="5"/>
        <v>2.719907407404909E-3</v>
      </c>
    </row>
    <row r="116" spans="1:11" ht="15">
      <c r="A116" s="24">
        <v>101</v>
      </c>
      <c r="B116" s="27" t="s">
        <v>202</v>
      </c>
      <c r="C116" s="27"/>
      <c r="D116" s="27" t="s">
        <v>203</v>
      </c>
      <c r="E116" s="26">
        <v>37022</v>
      </c>
      <c r="F116" s="27"/>
      <c r="G116" s="28" t="s">
        <v>223</v>
      </c>
      <c r="H116" s="27" t="s">
        <v>225</v>
      </c>
      <c r="I116" s="25">
        <v>0.78819444444444697</v>
      </c>
      <c r="J116" s="25">
        <v>0.79074074074074074</v>
      </c>
      <c r="K116" s="1">
        <f t="shared" si="5"/>
        <v>2.5462962962937707E-3</v>
      </c>
    </row>
    <row r="117" spans="1:11" ht="15">
      <c r="A117" s="24">
        <v>102</v>
      </c>
      <c r="B117" s="27" t="s">
        <v>150</v>
      </c>
      <c r="C117" s="27"/>
      <c r="D117" s="27" t="s">
        <v>58</v>
      </c>
      <c r="E117" s="26">
        <v>37018</v>
      </c>
      <c r="F117" s="27" t="s">
        <v>218</v>
      </c>
      <c r="G117" s="28" t="s">
        <v>223</v>
      </c>
      <c r="H117" s="27" t="s">
        <v>225</v>
      </c>
      <c r="I117" s="25">
        <v>0.78836805555555811</v>
      </c>
      <c r="J117" s="25">
        <v>0.79105324074074079</v>
      </c>
      <c r="K117" s="1">
        <f t="shared" si="5"/>
        <v>2.6851851851826813E-3</v>
      </c>
    </row>
    <row r="118" spans="1:11" ht="15">
      <c r="A118" s="24">
        <v>103</v>
      </c>
      <c r="B118" s="27" t="s">
        <v>208</v>
      </c>
      <c r="C118" s="27"/>
      <c r="D118" s="27" t="s">
        <v>40</v>
      </c>
      <c r="E118" s="26">
        <v>36958</v>
      </c>
      <c r="F118" s="27"/>
      <c r="G118" s="28" t="s">
        <v>223</v>
      </c>
      <c r="H118" s="27" t="s">
        <v>225</v>
      </c>
      <c r="I118" s="25">
        <v>0.78854166666666925</v>
      </c>
      <c r="J118" s="25">
        <v>0.79093749999999996</v>
      </c>
      <c r="K118" s="1">
        <f t="shared" si="5"/>
        <v>2.3958333333307102E-3</v>
      </c>
    </row>
    <row r="119" spans="1:11" ht="15">
      <c r="A119" s="24">
        <v>104</v>
      </c>
      <c r="B119" s="27" t="s">
        <v>99</v>
      </c>
      <c r="C119" s="27" t="s">
        <v>63</v>
      </c>
      <c r="D119" s="27" t="s">
        <v>64</v>
      </c>
      <c r="E119" s="26">
        <v>36938</v>
      </c>
      <c r="F119" s="27" t="s">
        <v>218</v>
      </c>
      <c r="G119" s="28" t="s">
        <v>223</v>
      </c>
      <c r="H119" s="27" t="s">
        <v>225</v>
      </c>
      <c r="I119" s="25">
        <v>0.78871527777778039</v>
      </c>
      <c r="J119" s="25">
        <v>0.79108796296296291</v>
      </c>
      <c r="K119" s="1">
        <f t="shared" si="5"/>
        <v>2.3726851851825215E-3</v>
      </c>
    </row>
    <row r="120" spans="1:11" ht="15">
      <c r="A120" s="24">
        <v>105</v>
      </c>
      <c r="B120" s="27" t="s">
        <v>211</v>
      </c>
      <c r="C120" s="27"/>
      <c r="D120" s="27" t="s">
        <v>212</v>
      </c>
      <c r="E120" s="26">
        <v>36914</v>
      </c>
      <c r="F120" s="27" t="s">
        <v>218</v>
      </c>
      <c r="G120" s="28" t="s">
        <v>223</v>
      </c>
      <c r="H120" s="27" t="s">
        <v>225</v>
      </c>
      <c r="I120" s="25">
        <v>0.78888888888889153</v>
      </c>
      <c r="J120" s="25">
        <v>0.79159722222222229</v>
      </c>
      <c r="K120" s="1">
        <f t="shared" si="5"/>
        <v>2.7083333333307591E-3</v>
      </c>
    </row>
    <row r="121" spans="1:11" ht="15">
      <c r="A121" s="24">
        <v>106</v>
      </c>
      <c r="B121" s="27" t="s">
        <v>242</v>
      </c>
      <c r="C121" s="27"/>
      <c r="D121" s="27" t="s">
        <v>243</v>
      </c>
      <c r="E121" s="29"/>
      <c r="F121" s="27" t="s">
        <v>230</v>
      </c>
      <c r="G121" s="28" t="s">
        <v>223</v>
      </c>
      <c r="H121" s="27" t="s">
        <v>225</v>
      </c>
      <c r="I121" s="25">
        <v>0.78906250000000266</v>
      </c>
      <c r="J121" s="25">
        <v>0.79186342592592596</v>
      </c>
      <c r="K121" s="1">
        <f t="shared" si="5"/>
        <v>2.8009259259232921E-3</v>
      </c>
    </row>
    <row r="122" spans="1:11" ht="15">
      <c r="A122" s="24">
        <v>107</v>
      </c>
      <c r="B122" s="27" t="s">
        <v>244</v>
      </c>
      <c r="C122" s="27"/>
      <c r="D122" s="27" t="s">
        <v>245</v>
      </c>
      <c r="E122" s="29"/>
      <c r="F122" s="27" t="s">
        <v>230</v>
      </c>
      <c r="G122" s="28" t="s">
        <v>223</v>
      </c>
      <c r="H122" s="27" t="s">
        <v>225</v>
      </c>
      <c r="I122" s="25">
        <v>0.7892361111111138</v>
      </c>
      <c r="J122" s="25">
        <v>0.79195601851851849</v>
      </c>
      <c r="K122" s="1">
        <f t="shared" si="5"/>
        <v>2.7199074074046869E-3</v>
      </c>
    </row>
    <row r="123" spans="1:11" ht="15">
      <c r="A123" s="24">
        <v>108</v>
      </c>
      <c r="B123" s="27" t="s">
        <v>246</v>
      </c>
      <c r="C123" s="27" t="s">
        <v>247</v>
      </c>
      <c r="D123" s="27" t="s">
        <v>248</v>
      </c>
      <c r="E123" s="29"/>
      <c r="F123" s="27" t="s">
        <v>230</v>
      </c>
      <c r="G123" s="28" t="s">
        <v>223</v>
      </c>
      <c r="H123" s="27" t="s">
        <v>225</v>
      </c>
      <c r="I123" s="25">
        <v>0.78940972222222494</v>
      </c>
      <c r="J123" s="25">
        <v>0.79195601851851849</v>
      </c>
      <c r="K123" s="1">
        <f t="shared" si="5"/>
        <v>2.5462962962935487E-3</v>
      </c>
    </row>
    <row r="124" spans="1:11" ht="15">
      <c r="A124" s="24">
        <v>109</v>
      </c>
      <c r="B124" s="27" t="s">
        <v>249</v>
      </c>
      <c r="C124" s="27"/>
      <c r="D124" s="27" t="s">
        <v>250</v>
      </c>
      <c r="E124" s="29"/>
      <c r="F124" s="27" t="s">
        <v>230</v>
      </c>
      <c r="G124" s="28" t="s">
        <v>223</v>
      </c>
      <c r="H124" s="27" t="s">
        <v>225</v>
      </c>
      <c r="I124" s="25">
        <v>0.78958333333333608</v>
      </c>
      <c r="J124" s="25">
        <v>0.79241898148148149</v>
      </c>
      <c r="K124" s="1">
        <f t="shared" si="5"/>
        <v>2.8356481481454088E-3</v>
      </c>
    </row>
    <row r="125" spans="1:11" ht="15">
      <c r="A125" s="24">
        <v>110</v>
      </c>
      <c r="B125" s="27" t="s">
        <v>278</v>
      </c>
      <c r="C125" s="27"/>
      <c r="D125" s="27" t="s">
        <v>279</v>
      </c>
      <c r="E125" s="29">
        <v>1999</v>
      </c>
      <c r="F125" s="27" t="s">
        <v>230</v>
      </c>
      <c r="G125" s="27" t="s">
        <v>280</v>
      </c>
      <c r="H125" s="27" t="s">
        <v>225</v>
      </c>
      <c r="I125" s="25">
        <v>0.78975694444444722</v>
      </c>
      <c r="J125" s="25">
        <v>0.7949652777777777</v>
      </c>
      <c r="K125" s="1">
        <f t="shared" si="5"/>
        <v>5.2083333333304838E-3</v>
      </c>
    </row>
    <row r="126" spans="1:11" ht="15">
      <c r="A126" s="30">
        <v>137</v>
      </c>
      <c r="B126" s="8" t="s">
        <v>171</v>
      </c>
      <c r="C126" t="s">
        <v>310</v>
      </c>
      <c r="D126" s="6" t="s">
        <v>309</v>
      </c>
      <c r="E126" s="2"/>
      <c r="F126" s="27" t="s">
        <v>218</v>
      </c>
      <c r="G126" s="5" t="s">
        <v>223</v>
      </c>
      <c r="H126" t="s">
        <v>225</v>
      </c>
      <c r="I126" s="25">
        <v>0.79444444444444506</v>
      </c>
      <c r="J126" s="25">
        <v>0.797337962962963</v>
      </c>
      <c r="K126" s="1">
        <f t="shared" si="5"/>
        <v>2.8935185185179346E-3</v>
      </c>
    </row>
    <row r="127" spans="1:11" ht="15">
      <c r="A127" s="24">
        <v>15</v>
      </c>
      <c r="B127" s="27"/>
      <c r="C127" s="27"/>
      <c r="D127" s="27"/>
      <c r="E127" s="29"/>
      <c r="F127" s="27"/>
      <c r="G127" s="27"/>
      <c r="H127" s="27"/>
      <c r="I127" s="25">
        <v>0.77326388888888908</v>
      </c>
      <c r="J127" s="25" t="s">
        <v>283</v>
      </c>
      <c r="K127" s="1"/>
    </row>
  </sheetData>
  <mergeCells count="8">
    <mergeCell ref="A9:K9"/>
    <mergeCell ref="A6:K6"/>
    <mergeCell ref="A78:K78"/>
    <mergeCell ref="A105:K105"/>
    <mergeCell ref="A14:K14"/>
    <mergeCell ref="A22:K22"/>
    <mergeCell ref="A43:K43"/>
    <mergeCell ref="A64:K6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opp til 10 Start liste</vt:lpstr>
      <vt:lpstr>Opp til 10 år Resultat liste</vt:lpstr>
      <vt:lpstr>'opp til 10 Start liste'!Print_Area</vt:lpstr>
      <vt:lpstr>'Opp til 10 år Resultat liste'!Print_Area</vt:lpstr>
    </vt:vector>
  </TitlesOfParts>
  <Company>Arkitektkontoret Nils Tveit 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Bergersen</dc:creator>
  <cp:lastModifiedBy>gmboly</cp:lastModifiedBy>
  <cp:lastPrinted>2011-01-20T12:52:49Z</cp:lastPrinted>
  <dcterms:created xsi:type="dcterms:W3CDTF">2006-10-30T21:47:31Z</dcterms:created>
  <dcterms:modified xsi:type="dcterms:W3CDTF">2011-01-20T23:13:48Z</dcterms:modified>
</cp:coreProperties>
</file>